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PiPS-01" sheetId="1" r:id="rId1"/>
    <sheet name="Kontrolka" sheetId="2" r:id="rId2"/>
    <sheet name="V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<sst xmlns="http://schemas.openxmlformats.org/spreadsheetml/2006/main" count="472" uniqueCount="297">
  <si>
    <t>Powiatowy Urząd Pracy</t>
  </si>
  <si>
    <t>1.1.  Struktura  bezrobotnych</t>
  </si>
  <si>
    <t>Wyszczególnienie</t>
  </si>
  <si>
    <t>Bezrobotni zarejestrowani</t>
  </si>
  <si>
    <t>Bezrobotni, którzy podjęli pracę</t>
  </si>
  <si>
    <t xml:space="preserve">         Bezrobotni zarejestrowani</t>
  </si>
  <si>
    <t>ogółem</t>
  </si>
  <si>
    <t>w tym z prawem do zasiłku</t>
  </si>
  <si>
    <t>w miesiącu sprawozdawczym</t>
  </si>
  <si>
    <t>razem</t>
  </si>
  <si>
    <t>kobiety</t>
  </si>
  <si>
    <t>01</t>
  </si>
  <si>
    <t>poprzednio pracujące</t>
  </si>
  <si>
    <t>02</t>
  </si>
  <si>
    <t>03</t>
  </si>
  <si>
    <t>04</t>
  </si>
  <si>
    <t>05</t>
  </si>
  <si>
    <t>Wybrane kategorie bezrobotnych (z ogółem)</t>
  </si>
  <si>
    <t>06</t>
  </si>
  <si>
    <t>Zamieszkali na wsi</t>
  </si>
  <si>
    <t>07</t>
  </si>
  <si>
    <t>08</t>
  </si>
  <si>
    <t>Ogółem</t>
  </si>
  <si>
    <t>Kobiety</t>
  </si>
  <si>
    <t>Z ogółem zamieszkali na wsi</t>
  </si>
  <si>
    <t xml:space="preserve">razem </t>
  </si>
  <si>
    <t>Bezrobotni według stanu w końcu m-ca poprzedzającego sprawozdanie</t>
  </si>
  <si>
    <t>z tego</t>
  </si>
  <si>
    <t>po raz pierwszy</t>
  </si>
  <si>
    <t>po pracach interwencyjnych</t>
  </si>
  <si>
    <t>po robotach publicznych</t>
  </si>
  <si>
    <t>po szkoleniu</t>
  </si>
  <si>
    <t>niesubsydiowanej</t>
  </si>
  <si>
    <t>prac interwencyjnych</t>
  </si>
  <si>
    <t>robót publicznych</t>
  </si>
  <si>
    <t>inne</t>
  </si>
  <si>
    <t>niepotwierdzenia gotowości do pracy</t>
  </si>
  <si>
    <t>dobrowolnej rezygnacji z statusu bezrobotnego</t>
  </si>
  <si>
    <t>podjęcia nauki</t>
  </si>
  <si>
    <t>ukończenia 60 / 65 lat</t>
  </si>
  <si>
    <t>nabycia praw emerytalnych lub rentowych</t>
  </si>
  <si>
    <t>innych</t>
  </si>
  <si>
    <t>w tym zarejestrowani po raz pierwszy</t>
  </si>
  <si>
    <t>Ogółem (w. 02 + 04)</t>
  </si>
  <si>
    <t>z tego osoby</t>
  </si>
  <si>
    <t xml:space="preserve">   w tym posiadający
   gospodarstwo rolne</t>
  </si>
  <si>
    <t>Osoby w okresie do 12 miesięcy 
od dnia ukończenia nauki</t>
  </si>
  <si>
    <t xml:space="preserve">Cudzoziemcy </t>
  </si>
  <si>
    <t>09</t>
  </si>
  <si>
    <t>1.2. Bilans bezrobotnych</t>
  </si>
  <si>
    <t>Z ogółem 
z prawem do zasiłku</t>
  </si>
  <si>
    <t>po stażu</t>
  </si>
  <si>
    <t>z tego z przyczyn</t>
  </si>
  <si>
    <t xml:space="preserve">z  tego </t>
  </si>
  <si>
    <t>podjęcia działalności gospodarczej</t>
  </si>
  <si>
    <t>podjęcia pracy w ramach refundacji kosztów zatrudnienia bezrobotnego</t>
  </si>
  <si>
    <t>rozpoczęcia szkolenia</t>
  </si>
  <si>
    <t>rozpoczęcia stażu</t>
  </si>
  <si>
    <t>nabycia praw do świadczenia przedemerytalnego</t>
  </si>
  <si>
    <t>1.3. Bilans wybranych kategorii bezrobotnych, będących w szczególnej sytuacji na rynku pracy</t>
  </si>
  <si>
    <t>Do 25 roku życia</t>
  </si>
  <si>
    <t>Powyżej 50 roku życia</t>
  </si>
  <si>
    <t>Długotrwale bezrobotni</t>
  </si>
  <si>
    <t>X</t>
  </si>
  <si>
    <t>Bezrobotni według stanu w końcu miesiąca poprzedzającego sprawozdanie</t>
  </si>
  <si>
    <t>z ogółem</t>
  </si>
  <si>
    <t>staże</t>
  </si>
  <si>
    <t>dla niepełnosprawnych</t>
  </si>
  <si>
    <t>dla osób w okresie do 12 miesięcy od ukończenia nauki</t>
  </si>
  <si>
    <t>Zgłoszone w miesiącu sprawozdawczym</t>
  </si>
  <si>
    <t>W końcu miesiąca sprawozdawczego</t>
  </si>
  <si>
    <t>Razem</t>
  </si>
  <si>
    <t>subsydiowanej</t>
  </si>
  <si>
    <t>z sektora publicznego</t>
  </si>
  <si>
    <t>sezonowej</t>
  </si>
  <si>
    <t>10</t>
  </si>
  <si>
    <t>11</t>
  </si>
  <si>
    <t>zakłady</t>
  </si>
  <si>
    <t>osoby</t>
  </si>
  <si>
    <t>Zwolnienia monitorowane</t>
  </si>
  <si>
    <t>Bezrobotni, którzy w m-cu sprawozdawczym utracili status osoby będącej w szczególnej sytuacji na rynku pracy</t>
  </si>
  <si>
    <t>z rub. 1 dotyczące pracy</t>
  </si>
  <si>
    <t>W miesiącu sprawozdawczym</t>
  </si>
  <si>
    <t>w tym zwolnione z przyczyn dotyczących zakładu pracy</t>
  </si>
  <si>
    <t>(miejscowość, data)</t>
  </si>
  <si>
    <t>(pieczątka imienna i podpis osoby 
działającej w imieniu sprawozdawcy)</t>
  </si>
  <si>
    <t xml:space="preserve">(wyjaśnienia dotyczące sprawozdania
można uzyskać pod numerem telefonu)
</t>
  </si>
  <si>
    <t>w01k05</t>
  </si>
  <si>
    <t>=</t>
  </si>
  <si>
    <t>w01k06</t>
  </si>
  <si>
    <t>w01k01</t>
  </si>
  <si>
    <t>w01k02</t>
  </si>
  <si>
    <t>w05k01</t>
  </si>
  <si>
    <t>w05k02</t>
  </si>
  <si>
    <t>w01k03</t>
  </si>
  <si>
    <t>w01k04</t>
  </si>
  <si>
    <t>w05k03</t>
  </si>
  <si>
    <t>w05k04</t>
  </si>
  <si>
    <t xml:space="preserve"> MINISTERSTWO PRACY I POLITYKI SPOŁECZNEJ,
 ul. Nowogrodzka 1/3/5, 00-513 Warszawa</t>
  </si>
  <si>
    <r>
      <t xml:space="preserve">MPiPS – 01
</t>
    </r>
    <r>
      <rPr>
        <b/>
        <sz val="14"/>
        <rFont val="Arial CE"/>
        <family val="0"/>
      </rPr>
      <t>Sprawozdanie o rynku pracy</t>
    </r>
  </si>
  <si>
    <t>po pracach społecznie użytecznych</t>
  </si>
  <si>
    <t xml:space="preserve">rozpoczęcia pracy społecznie użytecznej </t>
  </si>
  <si>
    <t>rozpoczęcia pracy społecznie użytecznej</t>
  </si>
  <si>
    <t>prace społecznie użyteczne</t>
  </si>
  <si>
    <t>12</t>
  </si>
  <si>
    <t>skierowane przez powiatowy urząd pracy</t>
  </si>
  <si>
    <t>z własnej inicjatywy</t>
  </si>
  <si>
    <t>Kontrola sprawozdania MPiPS-01</t>
  </si>
  <si>
    <t>&gt;=</t>
  </si>
  <si>
    <t xml:space="preserve"> Numer identyfikacyjny REGON</t>
  </si>
  <si>
    <t>w końcu miesiąca sprawozdawczego</t>
  </si>
  <si>
    <t>dotychczas niepracujące</t>
  </si>
  <si>
    <t>w05k05</t>
  </si>
  <si>
    <t>w05k06</t>
  </si>
  <si>
    <t>w tym</t>
  </si>
  <si>
    <t>projektach systemowych realizowanych przez powiatowe urzędy pracy</t>
  </si>
  <si>
    <t>13</t>
  </si>
  <si>
    <t>14</t>
  </si>
  <si>
    <t>15</t>
  </si>
  <si>
    <t>w56k01</t>
  </si>
  <si>
    <t>w56k02</t>
  </si>
  <si>
    <t>w56k03</t>
  </si>
  <si>
    <t>w56k04</t>
  </si>
  <si>
    <t>Osoby będące w szczególnej sytuacji na rynku pracy</t>
  </si>
  <si>
    <t xml:space="preserve">do 25 roku życia </t>
  </si>
  <si>
    <t xml:space="preserve">długotrwale bezrobotne </t>
  </si>
  <si>
    <t>kobiety, które nie podjęły zatrudnienia po urodzeniu dziecka</t>
  </si>
  <si>
    <t xml:space="preserve">powyżej 50 roku życia </t>
  </si>
  <si>
    <t>po zakończeniu realizacji kontraktu socjalnego</t>
  </si>
  <si>
    <t xml:space="preserve">bez kwalifikacji zawodowych </t>
  </si>
  <si>
    <t>bez doświadczenia zawodowego</t>
  </si>
  <si>
    <t>bez wykształcenia średniego</t>
  </si>
  <si>
    <t xml:space="preserve">samotnie wychowujące co najmniej jedno dziecko do 18 roku życia  </t>
  </si>
  <si>
    <t>które po odbyciu kary pozbawienia wolności nie podjęły zatrudnienia</t>
  </si>
  <si>
    <t xml:space="preserve">niepełnosprawni </t>
  </si>
  <si>
    <t>Bezrobotni zarejestrowani w miesiącu sprawozdawczym  (w. 24 + 25)</t>
  </si>
  <si>
    <t>po raz kolejny</t>
  </si>
  <si>
    <t>po odbyciu przygotowania zawodowego dorosłych</t>
  </si>
  <si>
    <t>po zakończeniu indywidualnego programu zatrudnienia socjalnego lub kontraktu socjalnego</t>
  </si>
  <si>
    <t xml:space="preserve">       w tym pracy sezonowej</t>
  </si>
  <si>
    <t>rozpoczęcia przygotowania zawodowego dorosłych</t>
  </si>
  <si>
    <t>rozpoczęcia realizacji indywidualnego programu zatrudnienia socjalnego lub podpisania kontraktu socjalnego</t>
  </si>
  <si>
    <t>odmowy bez uzasadnionej przyczyny przyjęcia propozycji odpowiedniej pracy lub innej formy pomocy</t>
  </si>
  <si>
    <t>Bezrobotni według stanu w końcu m-ca sprawozdawczego (w. 22 + 23 - 33)</t>
  </si>
  <si>
    <t>Bezrobotni zarejestrowani w miesiącu sprawozdawczym  (w. 60 + 61)</t>
  </si>
  <si>
    <t>Osoby wyłączone z ewidencji bezrobotnych w miesiącu sprawozdawczym (w. 70 + 79 do 91)</t>
  </si>
  <si>
    <t>ozpoczęcia realizacji indywidualnego programu zatrudnienia socjalnego lub podpisania kontraktu socjalnego</t>
  </si>
  <si>
    <t xml:space="preserve">odmowy bez uzasadnionej przyczyny przyjęcia propozycji odpowiedniej pracy lub innej formy pomocy
</t>
  </si>
  <si>
    <t>Bezrobotni według stanu w końcu m-ca sprawozdawczego (w. 58 + 59 - 69 - 92)</t>
  </si>
  <si>
    <t>2.1. Poszukujący pracy</t>
  </si>
  <si>
    <t>Poszukujący pracy według stanu w końcu miesiąca poprzedzającego sprawozdanie</t>
  </si>
  <si>
    <t>Poszukujący pracy zarejestrowani w miesiącu sprawozdawczym</t>
  </si>
  <si>
    <t>z tego  z przyczyn</t>
  </si>
  <si>
    <t>podjęcia pracy</t>
  </si>
  <si>
    <t>niepotwierdzenia zainteresowania pomocą określoną w ustawie</t>
  </si>
  <si>
    <t>niepodjęcia lub przerwania uczestnictwa w oferowanym działaniu</t>
  </si>
  <si>
    <t>dobrowolnej rezygnacji</t>
  </si>
  <si>
    <t>niepełnosprawni niepozostający w zatrudnieniu</t>
  </si>
  <si>
    <t>będący w okresie wypowiedzenia stosunku pracy lub stosunku służbowego z przyczyn dotyczących zakładu pracy</t>
  </si>
  <si>
    <t>zatrudnieni u pracodawcy, wobec którego ogłoszono upadłość lub który jest w stanie likwidacji, z wyłączeniem likwidacji w celu prywatyzacji</t>
  </si>
  <si>
    <t>otrzymujący świadczenie socjalne przysługujące na urlopie górniczym lub górniczy zasiłek socjalny</t>
  </si>
  <si>
    <t>uczestniczący w zajęciach w Centrum Integracji Społecznej lub indywidualnym programie integracji</t>
  </si>
  <si>
    <t>żołnierze rezerwy</t>
  </si>
  <si>
    <t>pobierający rentę szkoleniową</t>
  </si>
  <si>
    <t>pobierający świadczenie szkoleniowe</t>
  </si>
  <si>
    <t>podlegający ubezpieczeniu społecznemu rolników jako domownik lub małżonek rolnika, jeżeli zamierza podjąć zatrudnienie, inną pracę zarobkową lub działalność gospodarczą poza rolnictwem</t>
  </si>
  <si>
    <t>pracownicy w wieku 45 lat i powyżej</t>
  </si>
  <si>
    <t>16</t>
  </si>
  <si>
    <t>17</t>
  </si>
  <si>
    <t>18</t>
  </si>
  <si>
    <t>19</t>
  </si>
  <si>
    <t>20</t>
  </si>
  <si>
    <t>21</t>
  </si>
  <si>
    <t>2.2. Osoby, które:</t>
  </si>
  <si>
    <t xml:space="preserve">nabyły uprawnienie do dodatku aktywizacyjnego w wyniku podjęcia zatrudnienia </t>
  </si>
  <si>
    <t>rozpoczęły udział w działaniach realizowanych w ramach projektów współfinansowanych z  EFS</t>
  </si>
  <si>
    <t>projektach konkursowych realizowanych przez powiatowe urzędy pracy</t>
  </si>
  <si>
    <t xml:space="preserve">Zarejestrowane jako cudzoziemcy z prawem do zasiłku </t>
  </si>
  <si>
    <t>22</t>
  </si>
  <si>
    <t>23</t>
  </si>
  <si>
    <t>24</t>
  </si>
  <si>
    <t>25</t>
  </si>
  <si>
    <t>26</t>
  </si>
  <si>
    <t>27</t>
  </si>
  <si>
    <t>28</t>
  </si>
  <si>
    <t>w miesiącu 
sprawozdawczym</t>
  </si>
  <si>
    <t>w tym niewykorzystane dłużej niż 
30 dni</t>
  </si>
  <si>
    <t>3.1. Wolne miejsca pracy i miejsca aktywizacji zawodowej</t>
  </si>
  <si>
    <t>zatrudnienie lub inna praca zarobkowa</t>
  </si>
  <si>
    <t>miejsca aktywizacji zawodowej</t>
  </si>
  <si>
    <t>przygotowanie zawodowe dorosłych</t>
  </si>
  <si>
    <t>3.2. Osoby objęte indywidualnym planem działania</t>
  </si>
  <si>
    <t>w23k01</t>
  </si>
  <si>
    <t>w23k02</t>
  </si>
  <si>
    <t>w23k03</t>
  </si>
  <si>
    <t>w23k04</t>
  </si>
  <si>
    <t>w34k01</t>
  </si>
  <si>
    <t>w34k02</t>
  </si>
  <si>
    <t>w34k03</t>
  </si>
  <si>
    <t>w34k04</t>
  </si>
  <si>
    <t>w59k01</t>
  </si>
  <si>
    <t>w59k02</t>
  </si>
  <si>
    <t>w10k01</t>
  </si>
  <si>
    <t>w10k02</t>
  </si>
  <si>
    <t>w10k03</t>
  </si>
  <si>
    <t>w10k04</t>
  </si>
  <si>
    <t>w70k01</t>
  </si>
  <si>
    <t>w70k02</t>
  </si>
  <si>
    <t>w10k05</t>
  </si>
  <si>
    <t>w10k06</t>
  </si>
  <si>
    <t>w93k01</t>
  </si>
  <si>
    <t>w93k02</t>
  </si>
  <si>
    <t>w14k01</t>
  </si>
  <si>
    <t>w14k02</t>
  </si>
  <si>
    <t>w14k03</t>
  </si>
  <si>
    <t>w14k04</t>
  </si>
  <si>
    <t>w14k05</t>
  </si>
  <si>
    <t>w14k06</t>
  </si>
  <si>
    <t>w59k03</t>
  </si>
  <si>
    <t>w59k04</t>
  </si>
  <si>
    <t>w70k03</t>
  </si>
  <si>
    <t>w70k04</t>
  </si>
  <si>
    <t>w93k03</t>
  </si>
  <si>
    <t>w93k04</t>
  </si>
  <si>
    <t>w12k01</t>
  </si>
  <si>
    <t>w12k02</t>
  </si>
  <si>
    <t>w12k03</t>
  </si>
  <si>
    <t>w12k04</t>
  </si>
  <si>
    <t>w12k05</t>
  </si>
  <si>
    <t>w12k06</t>
  </si>
  <si>
    <t>w59k05</t>
  </si>
  <si>
    <t>w59k06</t>
  </si>
  <si>
    <t>w70k05</t>
  </si>
  <si>
    <t>w70k06</t>
  </si>
  <si>
    <t>w93k05</t>
  </si>
  <si>
    <t>w93k06</t>
  </si>
  <si>
    <t>w55k01</t>
  </si>
  <si>
    <t>w91k01</t>
  </si>
  <si>
    <t>w55k02</t>
  </si>
  <si>
    <t>w91k02</t>
  </si>
  <si>
    <t>w91k03</t>
  </si>
  <si>
    <t>w91k04</t>
  </si>
  <si>
    <t>w91k05</t>
  </si>
  <si>
    <t>w91k06</t>
  </si>
  <si>
    <t>Osoby wyłączone z ewidencji bezrobotnych w miesiącu sprawozdawczym (w. 34 + 43 do 55)</t>
  </si>
  <si>
    <t>podjęcia pracy w m-cu sprawozdawczym
 (w. 35 + 37)</t>
  </si>
  <si>
    <t>podjęcia pracy w m-cu sprawozdawczym
 (w. 71 + 73)</t>
  </si>
  <si>
    <t>Poszukujący pracy według stanu w końcu miesiąca sprawozdawczego
 (w. 01 + 02 - 03)</t>
  </si>
  <si>
    <t>Ogółem wolne miejsca pracy 
i miejsca aktywizacji zawodowej (w.02 + w.03)</t>
  </si>
  <si>
    <r>
      <t xml:space="preserve">Dział 1.  </t>
    </r>
    <r>
      <rPr>
        <sz val="12"/>
        <rFont val="Arial CE"/>
        <family val="0"/>
      </rPr>
      <t>STRUKTURA  I  BILANS  BEZROBOTNYCH</t>
    </r>
  </si>
  <si>
    <r>
      <t xml:space="preserve">Dział 2. </t>
    </r>
    <r>
      <rPr>
        <sz val="12"/>
        <rFont val="Arial"/>
        <family val="2"/>
      </rPr>
      <t>POSZUKUJĄCY PRACY, OSOBY UPRAWNIONE DO DODATKU AKTYWIZACYJNEGO, 
OSOBY UCZESTNICZĄCE W DZIAŁANIACH REALIZOWANYCH W RAMACH PROJEKTÓW WSPÓŁFINANSOWANYCH Z  EUROPEJSKIEGO FUNDUSZU SPOŁECZNEGO, CUDZOZIEMCY Z PRAWEM DO ZASIŁKU</t>
    </r>
  </si>
  <si>
    <r>
      <t xml:space="preserve">Dział 3. </t>
    </r>
    <r>
      <rPr>
        <sz val="12"/>
        <rFont val="Arial"/>
        <family val="2"/>
      </rPr>
      <t>POŚREDNICTWO PRACY I WYBRANE FORMY AKTYWIZACJI</t>
    </r>
  </si>
  <si>
    <r>
      <t xml:space="preserve">Dział 4. </t>
    </r>
    <r>
      <rPr>
        <sz val="12"/>
        <rFont val="Arial"/>
        <family val="2"/>
      </rPr>
      <t>ZGŁOSZENIA ZWOLNIEŃ I ZWOLNIENIA GRUPOWE, ZWOLNIENIA MONITOROWANE</t>
    </r>
  </si>
  <si>
    <t>Zgłoszenia zwolnień grupowych</t>
  </si>
  <si>
    <t>Zwolnienia grupowe</t>
  </si>
  <si>
    <t>d2w11k1</t>
  </si>
  <si>
    <t>d2w11k2</t>
  </si>
  <si>
    <t>z dbf</t>
  </si>
  <si>
    <t>Wysłać do 5. dnia roboczego każdego miesiąca z danymi  za poprzedni miesiąc do wojewódzkiego urzędu pracy</t>
  </si>
  <si>
    <t>subsydiowanej (w. 38 + 39 do 42)</t>
  </si>
  <si>
    <t>subsydiowanej (w. 74 + 75 do 78)</t>
  </si>
  <si>
    <t>1.4 Aktywne formy przeciwdziałania bezrobociu</t>
  </si>
  <si>
    <t>Osoby bezro-
botne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</si>
  <si>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</si>
  <si>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</si>
  <si>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</si>
  <si>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</si>
  <si>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</si>
  <si>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</si>
  <si>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          w tym z krajów EOG oraz Szwajcarii</t>
  </si>
  <si>
    <t xml:space="preserve">Zarejestrowane jako cudzoziemcy bez prawa do zasiłku </t>
  </si>
  <si>
    <t>Polacy z prawem do zasiłku transferowego</t>
  </si>
  <si>
    <t>29</t>
  </si>
  <si>
    <t>30</t>
  </si>
  <si>
    <t>31</t>
  </si>
  <si>
    <t>Osoby wyłączone z ewidencji poszukujących pracy w miesiącu sprawozdawczym
  (w.04 + 05 do 10)</t>
  </si>
  <si>
    <t>Przygotowano IPD</t>
  </si>
  <si>
    <t>Przerwali realizację IPD</t>
  </si>
  <si>
    <t>Realizujący IPD w końcu miesiąca sprawozdawczego</t>
  </si>
  <si>
    <t>Zakończyli realizację IPD</t>
  </si>
  <si>
    <t>bezrobotni</t>
  </si>
  <si>
    <t>poszukujący pracy</t>
  </si>
  <si>
    <t>Osoby objete indywidualnym planem działania</t>
  </si>
  <si>
    <t>w tym, które ukończyły szkołę wyzszą, do 27 roku życia</t>
  </si>
  <si>
    <t>z wiersza 10</t>
  </si>
  <si>
    <t>z wiersza 23</t>
  </si>
  <si>
    <t>z wiersza 59</t>
  </si>
  <si>
    <t>dobrowolnej rezygnacji ze statusu bezrobotnego</t>
  </si>
  <si>
    <t xml:space="preserve">Razem </t>
  </si>
  <si>
    <t xml:space="preserve">     w tym z powodu podjęcia pracy</t>
  </si>
  <si>
    <t>z sektora prywatnego</t>
  </si>
  <si>
    <t>01.2011</t>
  </si>
  <si>
    <t>w        Szydłowcu</t>
  </si>
  <si>
    <t>Marek Górecki (048) 617-12-88</t>
  </si>
  <si>
    <t>x</t>
  </si>
  <si>
    <t>za miesiąc listopad 2012 roku</t>
  </si>
  <si>
    <t xml:space="preserve">Szydłowiec 06.12.2012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</si>
</sst>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6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 CE"/>
      <family val="2"/>
    </font>
    <font>
      <sz val="14"/>
      <name val="Arial"/>
      <family val="2"/>
    </font>
    <font>
      <sz val="7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4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49" fontId="10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0" fillId="0" borderId="20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 quotePrefix="1">
      <alignment horizontal="center"/>
    </xf>
    <xf numFmtId="3" fontId="14" fillId="33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right" vertical="center"/>
      <protection locked="0"/>
    </xf>
    <xf numFmtId="3" fontId="21" fillId="0" borderId="22" xfId="0" applyNumberFormat="1" applyFont="1" applyFill="1" applyBorder="1" applyAlignment="1" applyProtection="1">
      <alignment horizontal="right" vertical="center"/>
      <protection locked="0"/>
    </xf>
    <xf numFmtId="3" fontId="21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21" fillId="0" borderId="2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1" fontId="8" fillId="0" borderId="25" xfId="0" applyNumberFormat="1" applyFont="1" applyBorder="1" applyAlignment="1">
      <alignment vertical="center"/>
    </xf>
    <xf numFmtId="1" fontId="8" fillId="0" borderId="26" xfId="0" applyNumberFormat="1" applyFont="1" applyBorder="1" applyAlignment="1">
      <alignment vertical="center"/>
    </xf>
    <xf numFmtId="1" fontId="8" fillId="0" borderId="27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17" fillId="0" borderId="0" xfId="0" applyFont="1" applyFill="1" applyAlignment="1">
      <alignment horizontal="center"/>
    </xf>
    <xf numFmtId="3" fontId="8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3" fontId="21" fillId="0" borderId="2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8" fillId="0" borderId="21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>
      <alignment horizontal="right" vertical="center" wrapText="1"/>
    </xf>
    <xf numFmtId="1" fontId="8" fillId="0" borderId="16" xfId="0" applyNumberFormat="1" applyFont="1" applyBorder="1" applyAlignment="1">
      <alignment horizontal="right" vertical="center"/>
    </xf>
    <xf numFmtId="1" fontId="8" fillId="0" borderId="25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" fontId="21" fillId="0" borderId="24" xfId="0" applyNumberFormat="1" applyFont="1" applyBorder="1" applyAlignment="1">
      <alignment vertical="center"/>
    </xf>
    <xf numFmtId="1" fontId="21" fillId="0" borderId="2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vertical="center"/>
    </xf>
    <xf numFmtId="1" fontId="21" fillId="0" borderId="22" xfId="0" applyNumberFormat="1" applyFont="1" applyBorder="1" applyAlignment="1">
      <alignment vertical="center"/>
    </xf>
    <xf numFmtId="1" fontId="21" fillId="0" borderId="23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0" fontId="10" fillId="0" borderId="15" xfId="0" applyFont="1" applyBorder="1" applyAlignment="1" quotePrefix="1">
      <alignment horizontal="center" vertical="center" wrapText="1"/>
    </xf>
    <xf numFmtId="1" fontId="8" fillId="0" borderId="22" xfId="0" applyNumberFormat="1" applyFont="1" applyBorder="1" applyAlignment="1">
      <alignment horizontal="right" vertical="center" wrapText="1"/>
    </xf>
    <xf numFmtId="1" fontId="8" fillId="0" borderId="23" xfId="0" applyNumberFormat="1" applyFont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>
      <alignment horizontal="right" vertical="center"/>
    </xf>
    <xf numFmtId="1" fontId="8" fillId="0" borderId="26" xfId="0" applyNumberFormat="1" applyFont="1" applyBorder="1" applyAlignment="1">
      <alignment horizontal="right" vertical="center" wrapText="1"/>
    </xf>
    <xf numFmtId="1" fontId="8" fillId="0" borderId="27" xfId="0" applyNumberFormat="1" applyFont="1" applyBorder="1" applyAlignment="1">
      <alignment horizontal="right" vertical="center" wrapText="1"/>
    </xf>
    <xf numFmtId="1" fontId="8" fillId="0" borderId="28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vertical="center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" fontId="8" fillId="0" borderId="38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 vertical="center"/>
    </xf>
    <xf numFmtId="1" fontId="8" fillId="0" borderId="19" xfId="0" applyNumberFormat="1" applyFont="1" applyBorder="1" applyAlignment="1">
      <alignment vertical="center"/>
    </xf>
    <xf numFmtId="1" fontId="8" fillId="0" borderId="37" xfId="0" applyNumberFormat="1" applyFont="1" applyBorder="1" applyAlignment="1">
      <alignment vertical="center"/>
    </xf>
    <xf numFmtId="1" fontId="8" fillId="0" borderId="29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19" xfId="0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8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3" fontId="21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left" vertical="center" textRotation="90" wrapText="1"/>
    </xf>
    <xf numFmtId="0" fontId="0" fillId="0" borderId="12" xfId="0" applyBorder="1" applyAlignment="1">
      <alignment horizontal="left" vertical="center" textRotation="90" wrapText="1"/>
    </xf>
    <xf numFmtId="0" fontId="0" fillId="0" borderId="17" xfId="0" applyBorder="1" applyAlignment="1">
      <alignment horizontal="left" vertical="center" textRotation="90" wrapText="1"/>
    </xf>
    <xf numFmtId="1" fontId="21" fillId="0" borderId="38" xfId="0" applyNumberFormat="1" applyFont="1" applyBorder="1" applyAlignment="1">
      <alignment vertical="center"/>
    </xf>
    <xf numFmtId="1" fontId="21" fillId="0" borderId="33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13" fillId="0" borderId="40" xfId="0" applyFont="1" applyBorder="1" applyAlignment="1">
      <alignment horizontal="center" vertical="justify" wrapText="1"/>
    </xf>
    <xf numFmtId="0" fontId="0" fillId="0" borderId="40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left" vertical="center" textRotation="90" wrapText="1"/>
    </xf>
    <xf numFmtId="0" fontId="22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 indent="2"/>
      <protection locked="0"/>
    </xf>
    <xf numFmtId="0" fontId="0" fillId="0" borderId="32" xfId="0" applyFont="1" applyFill="1" applyBorder="1" applyAlignment="1" applyProtection="1">
      <alignment horizontal="left" vertical="center" wrapText="1" indent="2"/>
      <protection locked="0"/>
    </xf>
    <xf numFmtId="0" fontId="0" fillId="0" borderId="19" xfId="0" applyFont="1" applyFill="1" applyBorder="1" applyAlignment="1" applyProtection="1">
      <alignment horizontal="left" vertical="center" wrapText="1" indent="2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justify"/>
    </xf>
    <xf numFmtId="0" fontId="0" fillId="0" borderId="16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textRotation="90" wrapText="1"/>
    </xf>
    <xf numFmtId="0" fontId="0" fillId="0" borderId="17" xfId="0" applyFont="1" applyBorder="1" applyAlignment="1">
      <alignment horizontal="left" vertical="center" textRotation="90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 indent="3"/>
      <protection locked="0"/>
    </xf>
    <xf numFmtId="0" fontId="0" fillId="0" borderId="32" xfId="0" applyFont="1" applyFill="1" applyBorder="1" applyAlignment="1" applyProtection="1">
      <alignment horizontal="left" vertical="center" wrapText="1" indent="3"/>
      <protection locked="0"/>
    </xf>
    <xf numFmtId="0" fontId="0" fillId="0" borderId="19" xfId="0" applyFont="1" applyFill="1" applyBorder="1" applyAlignment="1" applyProtection="1">
      <alignment horizontal="left" vertical="center" wrapText="1" indent="3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wrapText="1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center" vertical="center" wrapText="1" shrinkToFit="1"/>
      <protection locked="0"/>
    </xf>
    <xf numFmtId="0" fontId="2" fillId="0" borderId="39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2" fillId="0" borderId="35" xfId="0" applyFont="1" applyFill="1" applyBorder="1" applyAlignment="1" applyProtection="1">
      <alignment horizontal="left" vertical="center" wrapText="1" shrinkToFit="1"/>
      <protection/>
    </xf>
    <xf numFmtId="0" fontId="0" fillId="0" borderId="16" xfId="0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" fontId="8" fillId="0" borderId="16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8" fillId="0" borderId="27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1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</sheetNames>
    <sheetDataSet>
      <sheetData sheetId="0">
        <row r="84">
          <cell r="I84">
            <v>0</v>
          </cell>
          <cell r="J84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9">
          <cell r="H109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21">
          <cell r="G121">
            <v>0</v>
          </cell>
          <cell r="H121">
            <v>0</v>
          </cell>
        </row>
        <row r="128">
          <cell r="G128">
            <v>0</v>
          </cell>
          <cell r="H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</row>
        <row r="130">
          <cell r="G130">
            <v>0</v>
          </cell>
          <cell r="H130">
            <v>0</v>
          </cell>
        </row>
        <row r="131">
          <cell r="G131">
            <v>0</v>
          </cell>
          <cell r="H131">
            <v>0</v>
          </cell>
        </row>
        <row r="132">
          <cell r="G132">
            <v>0</v>
          </cell>
          <cell r="H132">
            <v>0</v>
          </cell>
        </row>
        <row r="140">
          <cell r="J140">
            <v>0</v>
          </cell>
          <cell r="K140">
            <v>0</v>
          </cell>
          <cell r="L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view="pageBreakPreview" zoomScaleSheetLayoutView="100" workbookViewId="0" topLeftCell="A175">
      <selection activeCell="I194" sqref="I194"/>
    </sheetView>
  </sheetViews>
  <sheetFormatPr defaultColWidth="9.140625" defaultRowHeight="12.75"/>
  <cols>
    <col min="1" max="3" width="4.140625" style="11" customWidth="1"/>
    <col min="4" max="4" width="29.28125" style="11" customWidth="1"/>
    <col min="5" max="5" width="3.57421875" style="11" customWidth="1"/>
    <col min="6" max="6" width="8.7109375" style="14" customWidth="1"/>
    <col min="7" max="7" width="5.00390625" style="14" customWidth="1"/>
    <col min="8" max="8" width="3.7109375" style="14" customWidth="1"/>
    <col min="9" max="9" width="8.7109375" style="14" customWidth="1"/>
    <col min="10" max="10" width="5.00390625" style="14" customWidth="1"/>
    <col min="11" max="11" width="3.7109375" style="14" customWidth="1"/>
    <col min="12" max="12" width="10.00390625" style="14" customWidth="1"/>
    <col min="13" max="15" width="8.7109375" style="14" customWidth="1"/>
    <col min="16" max="16384" width="9.140625" style="12" customWidth="1"/>
  </cols>
  <sheetData>
    <row r="1" spans="1:16" ht="35.25" customHeight="1">
      <c r="A1" s="305" t="s">
        <v>98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7"/>
      <c r="P1" s="16"/>
    </row>
    <row r="2" spans="1:15" s="1" customFormat="1" ht="24.75" customHeight="1">
      <c r="A2" s="369" t="s">
        <v>0</v>
      </c>
      <c r="B2" s="370"/>
      <c r="C2" s="370"/>
      <c r="D2" s="371"/>
      <c r="E2" s="363" t="s">
        <v>99</v>
      </c>
      <c r="F2" s="206"/>
      <c r="G2" s="206"/>
      <c r="H2" s="206"/>
      <c r="I2" s="206"/>
      <c r="J2" s="206"/>
      <c r="K2" s="206"/>
      <c r="L2" s="213" t="s">
        <v>258</v>
      </c>
      <c r="M2" s="213"/>
      <c r="N2" s="213"/>
      <c r="O2" s="213"/>
    </row>
    <row r="3" spans="1:15" s="1" customFormat="1" ht="39.75" customHeight="1">
      <c r="A3" s="10"/>
      <c r="B3" s="28"/>
      <c r="C3" s="372" t="s">
        <v>292</v>
      </c>
      <c r="D3" s="373"/>
      <c r="E3" s="364"/>
      <c r="F3" s="365"/>
      <c r="G3" s="365"/>
      <c r="H3" s="365"/>
      <c r="I3" s="365"/>
      <c r="J3" s="366"/>
      <c r="K3" s="365"/>
      <c r="L3" s="213"/>
      <c r="M3" s="213"/>
      <c r="N3" s="213"/>
      <c r="O3" s="213"/>
    </row>
    <row r="4" spans="1:15" s="1" customFormat="1" ht="24.75" customHeight="1">
      <c r="A4" s="317"/>
      <c r="B4" s="299"/>
      <c r="C4" s="299" t="s">
        <v>109</v>
      </c>
      <c r="D4" s="300"/>
      <c r="E4" s="364"/>
      <c r="F4" s="365"/>
      <c r="G4" s="365"/>
      <c r="H4" s="365"/>
      <c r="I4" s="365"/>
      <c r="J4" s="366"/>
      <c r="K4" s="365"/>
      <c r="L4" s="213"/>
      <c r="M4" s="213"/>
      <c r="N4" s="213"/>
      <c r="O4" s="213"/>
    </row>
    <row r="5" spans="1:15" s="1" customFormat="1" ht="24.75" customHeight="1">
      <c r="A5" s="250"/>
      <c r="B5" s="251"/>
      <c r="C5" s="9"/>
      <c r="D5" s="9">
        <v>671983922</v>
      </c>
      <c r="E5" s="367" t="s">
        <v>295</v>
      </c>
      <c r="F5" s="209"/>
      <c r="G5" s="209"/>
      <c r="H5" s="209"/>
      <c r="I5" s="209"/>
      <c r="J5" s="209"/>
      <c r="K5" s="209"/>
      <c r="L5" s="213"/>
      <c r="M5" s="213"/>
      <c r="N5" s="213"/>
      <c r="O5" s="213"/>
    </row>
    <row r="6" spans="1:15" s="1" customFormat="1" ht="26.2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s="2" customFormat="1" ht="24.75" customHeight="1">
      <c r="A7" s="340" t="s">
        <v>249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s="2" customFormat="1" ht="12.75" customHeight="1">
      <c r="A8" s="368" t="s">
        <v>1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</row>
    <row r="9" spans="1:15" s="1" customFormat="1" ht="7.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</row>
    <row r="10" spans="1:15" s="3" customFormat="1" ht="19.5" customHeight="1">
      <c r="A10" s="204" t="s">
        <v>2</v>
      </c>
      <c r="B10" s="205"/>
      <c r="C10" s="205"/>
      <c r="D10" s="205"/>
      <c r="E10" s="335"/>
      <c r="F10" s="244" t="s">
        <v>3</v>
      </c>
      <c r="G10" s="245"/>
      <c r="H10" s="246"/>
      <c r="I10" s="213" t="s">
        <v>4</v>
      </c>
      <c r="J10" s="213"/>
      <c r="K10" s="304"/>
      <c r="L10" s="223" t="s">
        <v>5</v>
      </c>
      <c r="M10" s="223"/>
      <c r="N10" s="223"/>
      <c r="O10" s="216"/>
    </row>
    <row r="11" spans="1:15" s="3" customFormat="1" ht="14.25" customHeight="1">
      <c r="A11" s="336"/>
      <c r="B11" s="337"/>
      <c r="C11" s="337"/>
      <c r="D11" s="337"/>
      <c r="E11" s="338"/>
      <c r="F11" s="247"/>
      <c r="G11" s="248"/>
      <c r="H11" s="249"/>
      <c r="I11" s="213"/>
      <c r="J11" s="213"/>
      <c r="K11" s="304"/>
      <c r="L11" s="292" t="s">
        <v>6</v>
      </c>
      <c r="M11" s="293"/>
      <c r="N11" s="244" t="s">
        <v>7</v>
      </c>
      <c r="O11" s="296"/>
    </row>
    <row r="12" spans="1:15" s="3" customFormat="1" ht="14.25" customHeight="1">
      <c r="A12" s="336"/>
      <c r="B12" s="337"/>
      <c r="C12" s="337"/>
      <c r="D12" s="337"/>
      <c r="E12" s="338"/>
      <c r="F12" s="250"/>
      <c r="G12" s="251"/>
      <c r="H12" s="252"/>
      <c r="I12" s="213"/>
      <c r="J12" s="213"/>
      <c r="K12" s="304"/>
      <c r="L12" s="294"/>
      <c r="M12" s="295"/>
      <c r="N12" s="250"/>
      <c r="O12" s="297"/>
    </row>
    <row r="13" spans="1:15" s="3" customFormat="1" ht="19.5" customHeight="1">
      <c r="A13" s="336"/>
      <c r="B13" s="337"/>
      <c r="C13" s="337"/>
      <c r="D13" s="337"/>
      <c r="E13" s="338"/>
      <c r="F13" s="215" t="s">
        <v>8</v>
      </c>
      <c r="G13" s="223"/>
      <c r="H13" s="223"/>
      <c r="I13" s="223"/>
      <c r="J13" s="223"/>
      <c r="K13" s="197"/>
      <c r="L13" s="216" t="s">
        <v>110</v>
      </c>
      <c r="M13" s="298"/>
      <c r="N13" s="298"/>
      <c r="O13" s="298"/>
    </row>
    <row r="14" spans="1:15" s="3" customFormat="1" ht="19.5" customHeight="1">
      <c r="A14" s="207"/>
      <c r="B14" s="208"/>
      <c r="C14" s="208"/>
      <c r="D14" s="208"/>
      <c r="E14" s="339"/>
      <c r="F14" s="25" t="s">
        <v>9</v>
      </c>
      <c r="G14" s="215" t="s">
        <v>10</v>
      </c>
      <c r="H14" s="216"/>
      <c r="I14" s="25" t="s">
        <v>9</v>
      </c>
      <c r="J14" s="215" t="s">
        <v>10</v>
      </c>
      <c r="K14" s="197"/>
      <c r="L14" s="24" t="s">
        <v>9</v>
      </c>
      <c r="M14" s="25" t="s">
        <v>10</v>
      </c>
      <c r="N14" s="25" t="s">
        <v>9</v>
      </c>
      <c r="O14" s="25" t="s">
        <v>10</v>
      </c>
    </row>
    <row r="15" spans="1:15" s="6" customFormat="1" ht="13.5" customHeight="1" thickBot="1">
      <c r="A15" s="311">
        <v>0</v>
      </c>
      <c r="B15" s="312"/>
      <c r="C15" s="312"/>
      <c r="D15" s="312"/>
      <c r="E15" s="313"/>
      <c r="F15" s="142">
        <v>1</v>
      </c>
      <c r="G15" s="254">
        <v>2</v>
      </c>
      <c r="H15" s="255"/>
      <c r="I15" s="142">
        <v>3</v>
      </c>
      <c r="J15" s="254">
        <v>4</v>
      </c>
      <c r="K15" s="168"/>
      <c r="L15" s="143">
        <v>5</v>
      </c>
      <c r="M15" s="142">
        <v>6</v>
      </c>
      <c r="N15" s="142">
        <v>7</v>
      </c>
      <c r="O15" s="144">
        <v>8</v>
      </c>
    </row>
    <row r="16" spans="1:15" s="3" customFormat="1" ht="28.5" customHeight="1">
      <c r="A16" s="326" t="s">
        <v>43</v>
      </c>
      <c r="B16" s="327"/>
      <c r="C16" s="327"/>
      <c r="D16" s="328"/>
      <c r="E16" s="138" t="s">
        <v>11</v>
      </c>
      <c r="F16" s="39">
        <v>468</v>
      </c>
      <c r="G16" s="253">
        <v>220</v>
      </c>
      <c r="H16" s="253"/>
      <c r="I16" s="40">
        <v>111</v>
      </c>
      <c r="J16" s="253">
        <v>65</v>
      </c>
      <c r="K16" s="341"/>
      <c r="L16" s="40">
        <v>5787</v>
      </c>
      <c r="M16" s="40">
        <v>2789</v>
      </c>
      <c r="N16" s="40">
        <v>1039</v>
      </c>
      <c r="O16" s="41">
        <v>426</v>
      </c>
    </row>
    <row r="17" spans="1:15" s="3" customFormat="1" ht="28.5" customHeight="1">
      <c r="A17" s="314" t="s">
        <v>44</v>
      </c>
      <c r="B17" s="290" t="s">
        <v>12</v>
      </c>
      <c r="C17" s="186"/>
      <c r="D17" s="291"/>
      <c r="E17" s="141" t="s">
        <v>13</v>
      </c>
      <c r="F17" s="42">
        <v>376</v>
      </c>
      <c r="G17" s="256">
        <v>175</v>
      </c>
      <c r="H17" s="256"/>
      <c r="I17" s="43">
        <v>90</v>
      </c>
      <c r="J17" s="256">
        <v>52</v>
      </c>
      <c r="K17" s="185"/>
      <c r="L17" s="43">
        <v>4628</v>
      </c>
      <c r="M17" s="43">
        <v>2189</v>
      </c>
      <c r="N17" s="43">
        <v>1038</v>
      </c>
      <c r="O17" s="44">
        <v>426</v>
      </c>
    </row>
    <row r="18" spans="1:15" s="3" customFormat="1" ht="28.5" customHeight="1">
      <c r="A18" s="315"/>
      <c r="B18" s="323" t="s">
        <v>83</v>
      </c>
      <c r="C18" s="324"/>
      <c r="D18" s="325"/>
      <c r="E18" s="48" t="s">
        <v>14</v>
      </c>
      <c r="F18" s="42">
        <v>15</v>
      </c>
      <c r="G18" s="256">
        <v>8</v>
      </c>
      <c r="H18" s="256"/>
      <c r="I18" s="43">
        <v>4</v>
      </c>
      <c r="J18" s="256">
        <v>2</v>
      </c>
      <c r="K18" s="185"/>
      <c r="L18" s="43">
        <v>186</v>
      </c>
      <c r="M18" s="43">
        <v>112</v>
      </c>
      <c r="N18" s="43">
        <v>32</v>
      </c>
      <c r="O18" s="44">
        <v>15</v>
      </c>
    </row>
    <row r="19" spans="1:15" s="3" customFormat="1" ht="28.5" customHeight="1" thickBot="1">
      <c r="A19" s="316"/>
      <c r="B19" s="290" t="s">
        <v>111</v>
      </c>
      <c r="C19" s="186"/>
      <c r="D19" s="291"/>
      <c r="E19" s="48" t="s">
        <v>15</v>
      </c>
      <c r="F19" s="45">
        <v>92</v>
      </c>
      <c r="G19" s="258">
        <v>45</v>
      </c>
      <c r="H19" s="258"/>
      <c r="I19" s="46">
        <v>21</v>
      </c>
      <c r="J19" s="258">
        <v>13</v>
      </c>
      <c r="K19" s="342"/>
      <c r="L19" s="46">
        <v>1159</v>
      </c>
      <c r="M19" s="46">
        <v>600</v>
      </c>
      <c r="N19" s="46">
        <v>1</v>
      </c>
      <c r="O19" s="47">
        <v>0</v>
      </c>
    </row>
    <row r="20" spans="1:15" s="3" customFormat="1" ht="17.25" customHeight="1" thickBot="1">
      <c r="A20" s="308" t="s">
        <v>17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10"/>
    </row>
    <row r="21" spans="1:15" s="3" customFormat="1" ht="28.5" customHeight="1">
      <c r="A21" s="290" t="s">
        <v>19</v>
      </c>
      <c r="B21" s="186"/>
      <c r="C21" s="186"/>
      <c r="D21" s="291"/>
      <c r="E21" s="48" t="s">
        <v>16</v>
      </c>
      <c r="F21" s="58">
        <v>336</v>
      </c>
      <c r="G21" s="261">
        <v>154</v>
      </c>
      <c r="H21" s="261"/>
      <c r="I21" s="59">
        <v>76</v>
      </c>
      <c r="J21" s="261">
        <v>44</v>
      </c>
      <c r="K21" s="341"/>
      <c r="L21" s="59">
        <v>4371</v>
      </c>
      <c r="M21" s="59">
        <v>2110</v>
      </c>
      <c r="N21" s="59">
        <v>760</v>
      </c>
      <c r="O21" s="60">
        <v>310</v>
      </c>
    </row>
    <row r="22" spans="1:15" s="3" customFormat="1" ht="28.5" customHeight="1">
      <c r="A22" s="287" t="s">
        <v>45</v>
      </c>
      <c r="B22" s="288"/>
      <c r="C22" s="288"/>
      <c r="D22" s="289"/>
      <c r="E22" s="138" t="s">
        <v>18</v>
      </c>
      <c r="F22" s="145">
        <v>81</v>
      </c>
      <c r="G22" s="184">
        <v>43</v>
      </c>
      <c r="H22" s="184"/>
      <c r="I22" s="140">
        <v>15</v>
      </c>
      <c r="J22" s="184">
        <v>9</v>
      </c>
      <c r="K22" s="185"/>
      <c r="L22" s="140">
        <v>993</v>
      </c>
      <c r="M22" s="140">
        <v>524</v>
      </c>
      <c r="N22" s="140">
        <v>307</v>
      </c>
      <c r="O22" s="146">
        <v>136</v>
      </c>
    </row>
    <row r="23" spans="1:15" s="3" customFormat="1" ht="28.5" customHeight="1">
      <c r="A23" s="290" t="s">
        <v>46</v>
      </c>
      <c r="B23" s="186"/>
      <c r="C23" s="186"/>
      <c r="D23" s="291"/>
      <c r="E23" s="48" t="s">
        <v>20</v>
      </c>
      <c r="F23" s="145">
        <v>31</v>
      </c>
      <c r="G23" s="184">
        <v>17</v>
      </c>
      <c r="H23" s="184"/>
      <c r="I23" s="140">
        <v>0</v>
      </c>
      <c r="J23" s="184">
        <v>0</v>
      </c>
      <c r="K23" s="185"/>
      <c r="L23" s="140">
        <v>260</v>
      </c>
      <c r="M23" s="140">
        <v>136</v>
      </c>
      <c r="N23" s="140">
        <v>10</v>
      </c>
      <c r="O23" s="146">
        <v>9</v>
      </c>
    </row>
    <row r="24" spans="1:15" s="3" customFormat="1" ht="28.5" customHeight="1">
      <c r="A24" s="137"/>
      <c r="B24" s="186" t="s">
        <v>283</v>
      </c>
      <c r="C24" s="187"/>
      <c r="D24" s="188"/>
      <c r="E24" s="139" t="s">
        <v>21</v>
      </c>
      <c r="F24" s="145">
        <v>6</v>
      </c>
      <c r="G24" s="184">
        <v>5</v>
      </c>
      <c r="H24" s="184"/>
      <c r="I24" s="140">
        <v>0</v>
      </c>
      <c r="J24" s="184">
        <v>0</v>
      </c>
      <c r="K24" s="185"/>
      <c r="L24" s="140">
        <v>46</v>
      </c>
      <c r="M24" s="140">
        <v>30</v>
      </c>
      <c r="N24" s="140">
        <v>5</v>
      </c>
      <c r="O24" s="146">
        <v>5</v>
      </c>
    </row>
    <row r="25" spans="1:15" s="3" customFormat="1" ht="28.5" customHeight="1">
      <c r="A25" s="290" t="s">
        <v>47</v>
      </c>
      <c r="B25" s="186"/>
      <c r="C25" s="186"/>
      <c r="D25" s="291"/>
      <c r="E25" s="48" t="s">
        <v>48</v>
      </c>
      <c r="F25" s="145">
        <v>0</v>
      </c>
      <c r="G25" s="184">
        <v>0</v>
      </c>
      <c r="H25" s="184"/>
      <c r="I25" s="140">
        <v>0</v>
      </c>
      <c r="J25" s="184">
        <v>0</v>
      </c>
      <c r="K25" s="185"/>
      <c r="L25" s="140">
        <v>2</v>
      </c>
      <c r="M25" s="140">
        <v>1</v>
      </c>
      <c r="N25" s="140">
        <v>0</v>
      </c>
      <c r="O25" s="146">
        <v>0</v>
      </c>
    </row>
    <row r="26" spans="1:15" ht="28.5" customHeight="1">
      <c r="A26" s="175" t="s">
        <v>123</v>
      </c>
      <c r="B26" s="228"/>
      <c r="C26" s="228"/>
      <c r="D26" s="275"/>
      <c r="E26" s="48" t="s">
        <v>75</v>
      </c>
      <c r="F26" s="145">
        <v>547</v>
      </c>
      <c r="G26" s="184">
        <v>248</v>
      </c>
      <c r="H26" s="184"/>
      <c r="I26" s="140">
        <v>99</v>
      </c>
      <c r="J26" s="184">
        <v>58</v>
      </c>
      <c r="K26" s="185"/>
      <c r="L26" s="140">
        <v>5446</v>
      </c>
      <c r="M26" s="140">
        <v>2615</v>
      </c>
      <c r="N26" s="140">
        <v>784</v>
      </c>
      <c r="O26" s="146">
        <v>284</v>
      </c>
    </row>
    <row r="27" spans="1:15" ht="28.5" customHeight="1">
      <c r="A27" s="267" t="s">
        <v>284</v>
      </c>
      <c r="B27" s="228" t="s">
        <v>124</v>
      </c>
      <c r="C27" s="187"/>
      <c r="D27" s="188"/>
      <c r="E27" s="48" t="s">
        <v>76</v>
      </c>
      <c r="F27" s="145">
        <v>111</v>
      </c>
      <c r="G27" s="184">
        <v>58</v>
      </c>
      <c r="H27" s="184"/>
      <c r="I27" s="140">
        <v>23</v>
      </c>
      <c r="J27" s="184">
        <v>14</v>
      </c>
      <c r="K27" s="185"/>
      <c r="L27" s="140">
        <v>1076</v>
      </c>
      <c r="M27" s="140">
        <v>480</v>
      </c>
      <c r="N27" s="140">
        <v>84</v>
      </c>
      <c r="O27" s="146">
        <v>32</v>
      </c>
    </row>
    <row r="28" spans="1:15" ht="28.5" customHeight="1">
      <c r="A28" s="319"/>
      <c r="B28" s="228" t="s">
        <v>125</v>
      </c>
      <c r="C28" s="187"/>
      <c r="D28" s="188"/>
      <c r="E28" s="49">
        <v>12</v>
      </c>
      <c r="F28" s="145">
        <v>298</v>
      </c>
      <c r="G28" s="184">
        <v>153</v>
      </c>
      <c r="H28" s="184"/>
      <c r="I28" s="140">
        <v>69</v>
      </c>
      <c r="J28" s="184">
        <v>41</v>
      </c>
      <c r="K28" s="185"/>
      <c r="L28" s="140">
        <v>3822</v>
      </c>
      <c r="M28" s="140">
        <v>2005</v>
      </c>
      <c r="N28" s="140">
        <v>50</v>
      </c>
      <c r="O28" s="146">
        <v>31</v>
      </c>
    </row>
    <row r="29" spans="1:15" ht="28.5" customHeight="1">
      <c r="A29" s="319"/>
      <c r="B29" s="228" t="s">
        <v>126</v>
      </c>
      <c r="C29" s="187"/>
      <c r="D29" s="188"/>
      <c r="E29" s="49">
        <v>13</v>
      </c>
      <c r="F29" s="96" t="s">
        <v>63</v>
      </c>
      <c r="G29" s="231">
        <v>19</v>
      </c>
      <c r="H29" s="231"/>
      <c r="I29" s="82" t="s">
        <v>294</v>
      </c>
      <c r="J29" s="178">
        <v>4</v>
      </c>
      <c r="K29" s="374"/>
      <c r="L29" s="82" t="s">
        <v>63</v>
      </c>
      <c r="M29" s="54">
        <v>426</v>
      </c>
      <c r="N29" s="82" t="s">
        <v>294</v>
      </c>
      <c r="O29" s="55">
        <v>17</v>
      </c>
    </row>
    <row r="30" spans="1:15" ht="28.5" customHeight="1">
      <c r="A30" s="319"/>
      <c r="B30" s="228" t="s">
        <v>127</v>
      </c>
      <c r="C30" s="187"/>
      <c r="D30" s="188"/>
      <c r="E30" s="49">
        <v>14</v>
      </c>
      <c r="F30" s="145">
        <v>78</v>
      </c>
      <c r="G30" s="184">
        <v>27</v>
      </c>
      <c r="H30" s="184"/>
      <c r="I30" s="140">
        <v>12</v>
      </c>
      <c r="J30" s="184">
        <v>4</v>
      </c>
      <c r="K30" s="185"/>
      <c r="L30" s="140">
        <v>1227</v>
      </c>
      <c r="M30" s="140">
        <v>465</v>
      </c>
      <c r="N30" s="140">
        <v>260</v>
      </c>
      <c r="O30" s="146">
        <v>87</v>
      </c>
    </row>
    <row r="31" spans="1:15" ht="28.5" customHeight="1">
      <c r="A31" s="319"/>
      <c r="B31" s="228" t="s">
        <v>129</v>
      </c>
      <c r="C31" s="187"/>
      <c r="D31" s="188"/>
      <c r="E31" s="49">
        <v>15</v>
      </c>
      <c r="F31" s="145">
        <v>148</v>
      </c>
      <c r="G31" s="184">
        <v>60</v>
      </c>
      <c r="H31" s="184"/>
      <c r="I31" s="140">
        <v>30</v>
      </c>
      <c r="J31" s="184">
        <v>18</v>
      </c>
      <c r="K31" s="185"/>
      <c r="L31" s="140">
        <v>2090</v>
      </c>
      <c r="M31" s="140">
        <v>965</v>
      </c>
      <c r="N31" s="140">
        <v>278</v>
      </c>
      <c r="O31" s="146">
        <v>108</v>
      </c>
    </row>
    <row r="32" spans="1:15" ht="28.5" customHeight="1">
      <c r="A32" s="319"/>
      <c r="B32" s="228" t="s">
        <v>130</v>
      </c>
      <c r="C32" s="187"/>
      <c r="D32" s="188"/>
      <c r="E32" s="49">
        <v>16</v>
      </c>
      <c r="F32" s="145">
        <v>122</v>
      </c>
      <c r="G32" s="184">
        <v>65</v>
      </c>
      <c r="H32" s="184"/>
      <c r="I32" s="140">
        <v>26</v>
      </c>
      <c r="J32" s="184">
        <v>16</v>
      </c>
      <c r="K32" s="185"/>
      <c r="L32" s="140">
        <v>1489</v>
      </c>
      <c r="M32" s="140">
        <v>779</v>
      </c>
      <c r="N32" s="140">
        <v>3</v>
      </c>
      <c r="O32" s="146">
        <v>2</v>
      </c>
    </row>
    <row r="33" spans="1:15" ht="28.5" customHeight="1">
      <c r="A33" s="319"/>
      <c r="B33" s="228" t="s">
        <v>131</v>
      </c>
      <c r="C33" s="187"/>
      <c r="D33" s="188"/>
      <c r="E33" s="49">
        <v>17</v>
      </c>
      <c r="F33" s="145">
        <v>247</v>
      </c>
      <c r="G33" s="184">
        <v>87</v>
      </c>
      <c r="H33" s="184"/>
      <c r="I33" s="140">
        <v>39</v>
      </c>
      <c r="J33" s="184">
        <v>16</v>
      </c>
      <c r="K33" s="185"/>
      <c r="L33" s="140">
        <v>3544</v>
      </c>
      <c r="M33" s="140">
        <v>1414</v>
      </c>
      <c r="N33" s="140">
        <v>595</v>
      </c>
      <c r="O33" s="146">
        <v>175</v>
      </c>
    </row>
    <row r="34" spans="1:15" ht="28.5" customHeight="1">
      <c r="A34" s="319"/>
      <c r="B34" s="228" t="s">
        <v>132</v>
      </c>
      <c r="C34" s="187"/>
      <c r="D34" s="188"/>
      <c r="E34" s="49">
        <v>18</v>
      </c>
      <c r="F34" s="145">
        <v>9</v>
      </c>
      <c r="G34" s="184">
        <v>8</v>
      </c>
      <c r="H34" s="184"/>
      <c r="I34" s="140">
        <v>1</v>
      </c>
      <c r="J34" s="184">
        <v>1</v>
      </c>
      <c r="K34" s="185"/>
      <c r="L34" s="140">
        <v>154</v>
      </c>
      <c r="M34" s="140">
        <v>143</v>
      </c>
      <c r="N34" s="140">
        <v>23</v>
      </c>
      <c r="O34" s="146">
        <v>21</v>
      </c>
    </row>
    <row r="35" spans="1:15" ht="28.5" customHeight="1">
      <c r="A35" s="319"/>
      <c r="B35" s="228" t="s">
        <v>133</v>
      </c>
      <c r="C35" s="187"/>
      <c r="D35" s="188"/>
      <c r="E35" s="49">
        <v>19</v>
      </c>
      <c r="F35" s="145">
        <v>5</v>
      </c>
      <c r="G35" s="184">
        <v>0</v>
      </c>
      <c r="H35" s="184"/>
      <c r="I35" s="140">
        <v>0</v>
      </c>
      <c r="J35" s="184">
        <v>0</v>
      </c>
      <c r="K35" s="185"/>
      <c r="L35" s="140">
        <v>36</v>
      </c>
      <c r="M35" s="140">
        <v>0</v>
      </c>
      <c r="N35" s="140">
        <v>4</v>
      </c>
      <c r="O35" s="146">
        <v>0</v>
      </c>
    </row>
    <row r="36" spans="1:15" ht="28.5" customHeight="1">
      <c r="A36" s="319"/>
      <c r="B36" s="228" t="s">
        <v>134</v>
      </c>
      <c r="C36" s="187"/>
      <c r="D36" s="188"/>
      <c r="E36" s="49">
        <v>20</v>
      </c>
      <c r="F36" s="145">
        <v>24</v>
      </c>
      <c r="G36" s="184">
        <v>11</v>
      </c>
      <c r="H36" s="184"/>
      <c r="I36" s="140">
        <v>5</v>
      </c>
      <c r="J36" s="184">
        <v>3</v>
      </c>
      <c r="K36" s="185"/>
      <c r="L36" s="140">
        <v>210</v>
      </c>
      <c r="M36" s="140">
        <v>96</v>
      </c>
      <c r="N36" s="140">
        <v>42</v>
      </c>
      <c r="O36" s="146">
        <v>17</v>
      </c>
    </row>
    <row r="37" spans="1:15" ht="28.5" customHeight="1" thickBot="1">
      <c r="A37" s="320"/>
      <c r="B37" s="228" t="s">
        <v>128</v>
      </c>
      <c r="C37" s="187"/>
      <c r="D37" s="188"/>
      <c r="E37" s="49">
        <v>21</v>
      </c>
      <c r="F37" s="147">
        <v>0</v>
      </c>
      <c r="G37" s="224">
        <v>0</v>
      </c>
      <c r="H37" s="224"/>
      <c r="I37" s="148">
        <v>0</v>
      </c>
      <c r="J37" s="224">
        <v>0</v>
      </c>
      <c r="K37" s="342"/>
      <c r="L37" s="148">
        <v>13</v>
      </c>
      <c r="M37" s="148">
        <v>13</v>
      </c>
      <c r="N37" s="148">
        <v>0</v>
      </c>
      <c r="O37" s="149">
        <v>0</v>
      </c>
    </row>
    <row r="39" spans="1:15" ht="12.75">
      <c r="A39" s="227" t="s">
        <v>49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ht="5.25" customHeight="1"/>
    <row r="41" spans="1:13" ht="39.75" customHeight="1">
      <c r="A41" s="204" t="s">
        <v>2</v>
      </c>
      <c r="B41" s="205"/>
      <c r="C41" s="205"/>
      <c r="D41" s="205"/>
      <c r="E41" s="205"/>
      <c r="F41" s="229" t="s">
        <v>22</v>
      </c>
      <c r="G41" s="225" t="s">
        <v>23</v>
      </c>
      <c r="H41" s="168"/>
      <c r="I41" s="213" t="s">
        <v>24</v>
      </c>
      <c r="J41" s="213"/>
      <c r="K41" s="304"/>
      <c r="L41" s="245" t="s">
        <v>50</v>
      </c>
      <c r="M41" s="296"/>
    </row>
    <row r="42" spans="1:13" ht="13.5" customHeight="1">
      <c r="A42" s="207"/>
      <c r="B42" s="208"/>
      <c r="C42" s="208"/>
      <c r="D42" s="208"/>
      <c r="E42" s="208"/>
      <c r="F42" s="230"/>
      <c r="G42" s="226"/>
      <c r="H42" s="210"/>
      <c r="I42" s="25" t="s">
        <v>25</v>
      </c>
      <c r="J42" s="298" t="s">
        <v>10</v>
      </c>
      <c r="K42" s="298"/>
      <c r="L42" s="4" t="s">
        <v>25</v>
      </c>
      <c r="M42" s="5" t="s">
        <v>10</v>
      </c>
    </row>
    <row r="43" spans="1:13" ht="13.5" customHeight="1" thickBot="1">
      <c r="A43" s="281">
        <v>0</v>
      </c>
      <c r="B43" s="282"/>
      <c r="C43" s="282"/>
      <c r="D43" s="282"/>
      <c r="E43" s="282"/>
      <c r="F43" s="67">
        <v>1</v>
      </c>
      <c r="G43" s="217">
        <v>2</v>
      </c>
      <c r="H43" s="218"/>
      <c r="I43" s="67">
        <v>3</v>
      </c>
      <c r="J43" s="217">
        <v>4</v>
      </c>
      <c r="K43" s="218"/>
      <c r="L43" s="68">
        <v>5</v>
      </c>
      <c r="M43" s="67">
        <v>6</v>
      </c>
    </row>
    <row r="44" spans="1:13" ht="28.5" customHeight="1">
      <c r="A44" s="318" t="s">
        <v>26</v>
      </c>
      <c r="B44" s="332"/>
      <c r="C44" s="332"/>
      <c r="D44" s="333"/>
      <c r="E44" s="120">
        <v>22</v>
      </c>
      <c r="F44" s="151">
        <v>5587</v>
      </c>
      <c r="G44" s="272">
        <v>2698</v>
      </c>
      <c r="H44" s="272"/>
      <c r="I44" s="150">
        <v>4216</v>
      </c>
      <c r="J44" s="272">
        <v>2047</v>
      </c>
      <c r="K44" s="272"/>
      <c r="L44" s="133">
        <v>1000</v>
      </c>
      <c r="M44" s="52">
        <v>420</v>
      </c>
    </row>
    <row r="45" spans="1:13" ht="28.5" customHeight="1">
      <c r="A45" s="175" t="s">
        <v>135</v>
      </c>
      <c r="B45" s="332"/>
      <c r="C45" s="332"/>
      <c r="D45" s="333"/>
      <c r="E45" s="120">
        <v>23</v>
      </c>
      <c r="F45" s="119">
        <v>468</v>
      </c>
      <c r="G45" s="221">
        <v>220</v>
      </c>
      <c r="H45" s="221"/>
      <c r="I45" s="62">
        <v>336</v>
      </c>
      <c r="J45" s="221">
        <v>154</v>
      </c>
      <c r="K45" s="221"/>
      <c r="L45" s="119">
        <v>126</v>
      </c>
      <c r="M45" s="63">
        <v>39</v>
      </c>
    </row>
    <row r="46" spans="1:13" ht="18" customHeight="1">
      <c r="A46" s="329" t="s">
        <v>27</v>
      </c>
      <c r="B46" s="321" t="s">
        <v>28</v>
      </c>
      <c r="C46" s="321"/>
      <c r="D46" s="321"/>
      <c r="E46" s="120">
        <v>24</v>
      </c>
      <c r="F46" s="135">
        <v>58</v>
      </c>
      <c r="G46" s="178">
        <v>25</v>
      </c>
      <c r="H46" s="178"/>
      <c r="I46" s="54">
        <v>44</v>
      </c>
      <c r="J46" s="178">
        <v>20</v>
      </c>
      <c r="K46" s="178"/>
      <c r="L46" s="135">
        <v>13</v>
      </c>
      <c r="M46" s="55">
        <v>5</v>
      </c>
    </row>
    <row r="47" spans="1:13" ht="18" customHeight="1">
      <c r="A47" s="329"/>
      <c r="B47" s="182" t="s">
        <v>136</v>
      </c>
      <c r="C47" s="321"/>
      <c r="D47" s="321"/>
      <c r="E47" s="152">
        <v>25</v>
      </c>
      <c r="F47" s="135">
        <v>410</v>
      </c>
      <c r="G47" s="178">
        <v>195</v>
      </c>
      <c r="H47" s="178"/>
      <c r="I47" s="54">
        <v>292</v>
      </c>
      <c r="J47" s="178">
        <v>134</v>
      </c>
      <c r="K47" s="178"/>
      <c r="L47" s="135">
        <v>113</v>
      </c>
      <c r="M47" s="55">
        <v>34</v>
      </c>
    </row>
    <row r="48" spans="1:13" ht="18" customHeight="1">
      <c r="A48" s="264" t="s">
        <v>285</v>
      </c>
      <c r="B48" s="321" t="s">
        <v>29</v>
      </c>
      <c r="C48" s="321"/>
      <c r="D48" s="321"/>
      <c r="E48" s="120">
        <v>26</v>
      </c>
      <c r="F48" s="135">
        <v>2</v>
      </c>
      <c r="G48" s="178">
        <v>0</v>
      </c>
      <c r="H48" s="178"/>
      <c r="I48" s="54">
        <v>1</v>
      </c>
      <c r="J48" s="178">
        <v>0</v>
      </c>
      <c r="K48" s="178"/>
      <c r="L48" s="135">
        <v>0</v>
      </c>
      <c r="M48" s="55">
        <v>0</v>
      </c>
    </row>
    <row r="49" spans="1:13" ht="18" customHeight="1">
      <c r="A49" s="330"/>
      <c r="B49" s="321" t="s">
        <v>30</v>
      </c>
      <c r="C49" s="321"/>
      <c r="D49" s="321"/>
      <c r="E49" s="152">
        <v>27</v>
      </c>
      <c r="F49" s="135">
        <v>2</v>
      </c>
      <c r="G49" s="178">
        <v>0</v>
      </c>
      <c r="H49" s="178"/>
      <c r="I49" s="54">
        <v>0</v>
      </c>
      <c r="J49" s="178">
        <v>0</v>
      </c>
      <c r="K49" s="178"/>
      <c r="L49" s="135">
        <v>0</v>
      </c>
      <c r="M49" s="55">
        <v>0</v>
      </c>
    </row>
    <row r="50" spans="1:13" ht="18" customHeight="1">
      <c r="A50" s="330"/>
      <c r="B50" s="321" t="s">
        <v>51</v>
      </c>
      <c r="C50" s="321"/>
      <c r="D50" s="321"/>
      <c r="E50" s="120">
        <v>28</v>
      </c>
      <c r="F50" s="135">
        <v>54</v>
      </c>
      <c r="G50" s="178">
        <v>49</v>
      </c>
      <c r="H50" s="178"/>
      <c r="I50" s="54">
        <v>29</v>
      </c>
      <c r="J50" s="178">
        <v>26</v>
      </c>
      <c r="K50" s="178"/>
      <c r="L50" s="135">
        <v>0</v>
      </c>
      <c r="M50" s="55">
        <v>0</v>
      </c>
    </row>
    <row r="51" spans="1:13" ht="28.5" customHeight="1">
      <c r="A51" s="330"/>
      <c r="B51" s="182" t="s">
        <v>137</v>
      </c>
      <c r="C51" s="321"/>
      <c r="D51" s="321"/>
      <c r="E51" s="152">
        <v>29</v>
      </c>
      <c r="F51" s="135">
        <v>0</v>
      </c>
      <c r="G51" s="178">
        <v>0</v>
      </c>
      <c r="H51" s="178"/>
      <c r="I51" s="54">
        <v>0</v>
      </c>
      <c r="J51" s="178">
        <v>0</v>
      </c>
      <c r="K51" s="178"/>
      <c r="L51" s="135">
        <v>0</v>
      </c>
      <c r="M51" s="55">
        <v>0</v>
      </c>
    </row>
    <row r="52" spans="1:13" ht="18" customHeight="1" thickBot="1">
      <c r="A52" s="330"/>
      <c r="B52" s="318" t="s">
        <v>31</v>
      </c>
      <c r="C52" s="332"/>
      <c r="D52" s="333"/>
      <c r="E52" s="120">
        <v>30</v>
      </c>
      <c r="F52" s="135">
        <v>8</v>
      </c>
      <c r="G52" s="178">
        <v>1</v>
      </c>
      <c r="H52" s="178"/>
      <c r="I52" s="54">
        <v>4</v>
      </c>
      <c r="J52" s="178">
        <v>1</v>
      </c>
      <c r="K52" s="178"/>
      <c r="L52" s="136">
        <v>0</v>
      </c>
      <c r="M52" s="57">
        <v>0</v>
      </c>
    </row>
    <row r="53" spans="1:13" ht="18" customHeight="1">
      <c r="A53" s="330"/>
      <c r="B53" s="318" t="s">
        <v>100</v>
      </c>
      <c r="C53" s="187"/>
      <c r="D53" s="188"/>
      <c r="E53" s="152">
        <v>31</v>
      </c>
      <c r="F53" s="135">
        <v>16</v>
      </c>
      <c r="G53" s="178">
        <v>10</v>
      </c>
      <c r="H53" s="178"/>
      <c r="I53" s="54">
        <v>11</v>
      </c>
      <c r="J53" s="178">
        <v>5</v>
      </c>
      <c r="K53" s="179"/>
      <c r="L53" s="88"/>
      <c r="M53" s="88"/>
    </row>
    <row r="54" spans="1:13" ht="39" customHeight="1">
      <c r="A54" s="331"/>
      <c r="B54" s="175" t="s">
        <v>138</v>
      </c>
      <c r="C54" s="187"/>
      <c r="D54" s="188"/>
      <c r="E54" s="152">
        <v>32</v>
      </c>
      <c r="F54" s="135">
        <v>0</v>
      </c>
      <c r="G54" s="178">
        <v>0</v>
      </c>
      <c r="H54" s="178"/>
      <c r="I54" s="54">
        <v>0</v>
      </c>
      <c r="J54" s="178">
        <v>0</v>
      </c>
      <c r="K54" s="179"/>
      <c r="L54" s="88"/>
      <c r="M54" s="88"/>
    </row>
    <row r="55" spans="1:13" ht="28.5" customHeight="1">
      <c r="A55" s="182" t="s">
        <v>244</v>
      </c>
      <c r="B55" s="321"/>
      <c r="C55" s="321"/>
      <c r="D55" s="321"/>
      <c r="E55" s="120">
        <v>33</v>
      </c>
      <c r="F55" s="119">
        <v>268</v>
      </c>
      <c r="G55" s="221">
        <v>130</v>
      </c>
      <c r="H55" s="221"/>
      <c r="I55" s="62">
        <v>183</v>
      </c>
      <c r="J55" s="221">
        <v>91</v>
      </c>
      <c r="K55" s="179"/>
      <c r="L55" s="89"/>
      <c r="M55" s="89"/>
    </row>
    <row r="56" spans="1:13" ht="28.5" customHeight="1">
      <c r="A56" s="329" t="s">
        <v>52</v>
      </c>
      <c r="B56" s="175" t="s">
        <v>245</v>
      </c>
      <c r="C56" s="332"/>
      <c r="D56" s="333"/>
      <c r="E56" s="120">
        <v>34</v>
      </c>
      <c r="F56" s="135">
        <v>111</v>
      </c>
      <c r="G56" s="178">
        <v>65</v>
      </c>
      <c r="H56" s="178"/>
      <c r="I56" s="54">
        <v>76</v>
      </c>
      <c r="J56" s="178">
        <v>44</v>
      </c>
      <c r="K56" s="179"/>
      <c r="L56" s="88"/>
      <c r="M56" s="88"/>
    </row>
    <row r="57" spans="1:13" ht="18" customHeight="1">
      <c r="A57" s="329"/>
      <c r="B57" s="329" t="s">
        <v>53</v>
      </c>
      <c r="C57" s="321" t="s">
        <v>32</v>
      </c>
      <c r="D57" s="321"/>
      <c r="E57" s="152">
        <v>35</v>
      </c>
      <c r="F57" s="135">
        <v>97</v>
      </c>
      <c r="G57" s="178">
        <v>62</v>
      </c>
      <c r="H57" s="178"/>
      <c r="I57" s="54">
        <v>68</v>
      </c>
      <c r="J57" s="178">
        <v>43</v>
      </c>
      <c r="K57" s="179"/>
      <c r="L57" s="65"/>
      <c r="M57" s="65"/>
    </row>
    <row r="58" spans="1:13" ht="18" customHeight="1">
      <c r="A58" s="329"/>
      <c r="B58" s="329"/>
      <c r="C58" s="182" t="s">
        <v>139</v>
      </c>
      <c r="D58" s="321"/>
      <c r="E58" s="120">
        <v>36</v>
      </c>
      <c r="F58" s="135">
        <v>0</v>
      </c>
      <c r="G58" s="178">
        <v>0</v>
      </c>
      <c r="H58" s="178"/>
      <c r="I58" s="54">
        <v>0</v>
      </c>
      <c r="J58" s="178">
        <v>0</v>
      </c>
      <c r="K58" s="179"/>
      <c r="L58" s="65"/>
      <c r="M58" s="65"/>
    </row>
    <row r="59" spans="1:13" ht="18" customHeight="1">
      <c r="A59" s="329"/>
      <c r="B59" s="329"/>
      <c r="C59" s="182" t="s">
        <v>259</v>
      </c>
      <c r="D59" s="321"/>
      <c r="E59" s="152">
        <v>37</v>
      </c>
      <c r="F59" s="135">
        <v>14</v>
      </c>
      <c r="G59" s="178">
        <v>3</v>
      </c>
      <c r="H59" s="178"/>
      <c r="I59" s="54">
        <v>8</v>
      </c>
      <c r="J59" s="178">
        <v>1</v>
      </c>
      <c r="K59" s="179"/>
      <c r="L59" s="65"/>
      <c r="M59" s="65"/>
    </row>
    <row r="60" spans="1:13" ht="18" customHeight="1">
      <c r="A60" s="329"/>
      <c r="B60" s="329"/>
      <c r="C60" s="329" t="s">
        <v>27</v>
      </c>
      <c r="D60" s="23" t="s">
        <v>33</v>
      </c>
      <c r="E60" s="120">
        <v>38</v>
      </c>
      <c r="F60" s="135">
        <v>2</v>
      </c>
      <c r="G60" s="178">
        <v>1</v>
      </c>
      <c r="H60" s="178"/>
      <c r="I60" s="54">
        <v>1</v>
      </c>
      <c r="J60" s="178">
        <v>0</v>
      </c>
      <c r="K60" s="179"/>
      <c r="L60" s="65"/>
      <c r="M60" s="65"/>
    </row>
    <row r="61" spans="1:13" ht="18" customHeight="1">
      <c r="A61" s="329"/>
      <c r="B61" s="329"/>
      <c r="C61" s="329"/>
      <c r="D61" s="23" t="s">
        <v>34</v>
      </c>
      <c r="E61" s="152">
        <v>39</v>
      </c>
      <c r="F61" s="135">
        <v>3</v>
      </c>
      <c r="G61" s="178">
        <v>0</v>
      </c>
      <c r="H61" s="178"/>
      <c r="I61" s="54">
        <v>1</v>
      </c>
      <c r="J61" s="178">
        <v>0</v>
      </c>
      <c r="K61" s="179"/>
      <c r="L61" s="65"/>
      <c r="M61" s="65"/>
    </row>
    <row r="62" spans="1:13" ht="28.5" customHeight="1">
      <c r="A62" s="329"/>
      <c r="B62" s="329"/>
      <c r="C62" s="329"/>
      <c r="D62" s="23" t="s">
        <v>54</v>
      </c>
      <c r="E62" s="120">
        <v>40</v>
      </c>
      <c r="F62" s="135">
        <v>0</v>
      </c>
      <c r="G62" s="178">
        <v>0</v>
      </c>
      <c r="H62" s="178"/>
      <c r="I62" s="54">
        <v>0</v>
      </c>
      <c r="J62" s="178">
        <v>0</v>
      </c>
      <c r="K62" s="179"/>
      <c r="L62" s="65"/>
      <c r="M62" s="65"/>
    </row>
    <row r="63" spans="1:13" ht="39" customHeight="1">
      <c r="A63" s="329"/>
      <c r="B63" s="329"/>
      <c r="C63" s="329"/>
      <c r="D63" s="23" t="s">
        <v>55</v>
      </c>
      <c r="E63" s="120">
        <v>41</v>
      </c>
      <c r="F63" s="135">
        <v>9</v>
      </c>
      <c r="G63" s="178">
        <v>2</v>
      </c>
      <c r="H63" s="178"/>
      <c r="I63" s="54">
        <v>6</v>
      </c>
      <c r="J63" s="178">
        <v>1</v>
      </c>
      <c r="K63" s="179"/>
      <c r="L63" s="65"/>
      <c r="M63" s="65"/>
    </row>
    <row r="64" spans="1:13" ht="18" customHeight="1">
      <c r="A64" s="329"/>
      <c r="B64" s="329"/>
      <c r="C64" s="329"/>
      <c r="D64" s="23" t="s">
        <v>35</v>
      </c>
      <c r="E64" s="152">
        <v>42</v>
      </c>
      <c r="F64" s="135">
        <v>0</v>
      </c>
      <c r="G64" s="178">
        <v>0</v>
      </c>
      <c r="H64" s="178"/>
      <c r="I64" s="54">
        <v>0</v>
      </c>
      <c r="J64" s="178">
        <v>0</v>
      </c>
      <c r="K64" s="179"/>
      <c r="L64" s="65"/>
      <c r="M64" s="66"/>
    </row>
    <row r="65" spans="1:13" ht="18" customHeight="1">
      <c r="A65" s="329"/>
      <c r="B65" s="321" t="s">
        <v>56</v>
      </c>
      <c r="C65" s="321"/>
      <c r="D65" s="321"/>
      <c r="E65" s="120">
        <v>43</v>
      </c>
      <c r="F65" s="135">
        <v>4</v>
      </c>
      <c r="G65" s="178">
        <v>0</v>
      </c>
      <c r="H65" s="178"/>
      <c r="I65" s="54">
        <v>4</v>
      </c>
      <c r="J65" s="178">
        <v>0</v>
      </c>
      <c r="K65" s="179"/>
      <c r="L65" s="65"/>
      <c r="M65" s="65"/>
    </row>
    <row r="66" spans="1:13" ht="18" customHeight="1">
      <c r="A66" s="329"/>
      <c r="B66" s="321" t="s">
        <v>57</v>
      </c>
      <c r="C66" s="321"/>
      <c r="D66" s="321"/>
      <c r="E66" s="152">
        <v>44</v>
      </c>
      <c r="F66" s="135">
        <v>9</v>
      </c>
      <c r="G66" s="178">
        <v>7</v>
      </c>
      <c r="H66" s="178"/>
      <c r="I66" s="54">
        <v>5</v>
      </c>
      <c r="J66" s="178">
        <v>4</v>
      </c>
      <c r="K66" s="179"/>
      <c r="L66" s="65"/>
      <c r="M66" s="65"/>
    </row>
    <row r="67" spans="1:13" ht="28.5" customHeight="1">
      <c r="A67" s="329"/>
      <c r="B67" s="182" t="s">
        <v>140</v>
      </c>
      <c r="C67" s="321"/>
      <c r="D67" s="321"/>
      <c r="E67" s="120">
        <v>45</v>
      </c>
      <c r="F67" s="135">
        <v>0</v>
      </c>
      <c r="G67" s="178">
        <v>0</v>
      </c>
      <c r="H67" s="178"/>
      <c r="I67" s="54">
        <v>0</v>
      </c>
      <c r="J67" s="178">
        <v>0</v>
      </c>
      <c r="K67" s="179"/>
      <c r="L67" s="65"/>
      <c r="M67" s="65"/>
    </row>
    <row r="68" spans="1:13" ht="18" customHeight="1">
      <c r="A68" s="329"/>
      <c r="B68" s="318" t="s">
        <v>101</v>
      </c>
      <c r="C68" s="332"/>
      <c r="D68" s="333"/>
      <c r="E68" s="152">
        <v>46</v>
      </c>
      <c r="F68" s="135">
        <v>0</v>
      </c>
      <c r="G68" s="178">
        <v>0</v>
      </c>
      <c r="H68" s="178"/>
      <c r="I68" s="54">
        <v>0</v>
      </c>
      <c r="J68" s="178">
        <v>0</v>
      </c>
      <c r="K68" s="179"/>
      <c r="L68" s="65"/>
      <c r="M68" s="65"/>
    </row>
    <row r="69" spans="1:13" ht="39" customHeight="1">
      <c r="A69" s="329"/>
      <c r="B69" s="175" t="s">
        <v>141</v>
      </c>
      <c r="C69" s="187"/>
      <c r="D69" s="188"/>
      <c r="E69" s="152">
        <v>47</v>
      </c>
      <c r="F69" s="135">
        <v>0</v>
      </c>
      <c r="G69" s="178">
        <v>0</v>
      </c>
      <c r="H69" s="178"/>
      <c r="I69" s="54">
        <v>0</v>
      </c>
      <c r="J69" s="178">
        <v>0</v>
      </c>
      <c r="K69" s="179"/>
      <c r="L69" s="65"/>
      <c r="M69" s="65"/>
    </row>
    <row r="70" spans="1:13" ht="39" customHeight="1">
      <c r="A70" s="329"/>
      <c r="B70" s="175" t="s">
        <v>142</v>
      </c>
      <c r="C70" s="187"/>
      <c r="D70" s="188"/>
      <c r="E70" s="152">
        <v>48</v>
      </c>
      <c r="F70" s="135">
        <v>1</v>
      </c>
      <c r="G70" s="178">
        <v>1</v>
      </c>
      <c r="H70" s="178"/>
      <c r="I70" s="54">
        <v>1</v>
      </c>
      <c r="J70" s="178">
        <v>1</v>
      </c>
      <c r="K70" s="179"/>
      <c r="L70" s="65"/>
      <c r="M70" s="65"/>
    </row>
    <row r="71" spans="1:13" ht="18" customHeight="1">
      <c r="A71" s="329"/>
      <c r="B71" s="321" t="s">
        <v>36</v>
      </c>
      <c r="C71" s="321"/>
      <c r="D71" s="321"/>
      <c r="E71" s="152">
        <v>49</v>
      </c>
      <c r="F71" s="135">
        <v>79</v>
      </c>
      <c r="G71" s="178">
        <v>25</v>
      </c>
      <c r="H71" s="178"/>
      <c r="I71" s="54">
        <v>53</v>
      </c>
      <c r="J71" s="178">
        <v>15</v>
      </c>
      <c r="K71" s="179"/>
      <c r="L71" s="65"/>
      <c r="M71" s="65"/>
    </row>
    <row r="72" spans="1:13" ht="28.5" customHeight="1">
      <c r="A72" s="329"/>
      <c r="B72" s="321" t="s">
        <v>37</v>
      </c>
      <c r="C72" s="321"/>
      <c r="D72" s="321"/>
      <c r="E72" s="120">
        <v>50</v>
      </c>
      <c r="F72" s="135">
        <v>22</v>
      </c>
      <c r="G72" s="178">
        <v>8</v>
      </c>
      <c r="H72" s="178"/>
      <c r="I72" s="54">
        <v>13</v>
      </c>
      <c r="J72" s="178">
        <v>7</v>
      </c>
      <c r="K72" s="179"/>
      <c r="L72" s="65"/>
      <c r="M72" s="65"/>
    </row>
    <row r="73" spans="1:13" ht="18" customHeight="1">
      <c r="A73" s="329"/>
      <c r="B73" s="321" t="s">
        <v>38</v>
      </c>
      <c r="C73" s="321"/>
      <c r="D73" s="321"/>
      <c r="E73" s="152">
        <v>51</v>
      </c>
      <c r="F73" s="135">
        <v>1</v>
      </c>
      <c r="G73" s="178">
        <v>1</v>
      </c>
      <c r="H73" s="178"/>
      <c r="I73" s="54">
        <v>1</v>
      </c>
      <c r="J73" s="178">
        <v>1</v>
      </c>
      <c r="K73" s="179"/>
      <c r="L73" s="65"/>
      <c r="M73" s="65"/>
    </row>
    <row r="74" spans="1:13" ht="18" customHeight="1">
      <c r="A74" s="329"/>
      <c r="B74" s="321" t="s">
        <v>39</v>
      </c>
      <c r="C74" s="321"/>
      <c r="D74" s="321"/>
      <c r="E74" s="120">
        <v>52</v>
      </c>
      <c r="F74" s="135">
        <v>3</v>
      </c>
      <c r="G74" s="178">
        <v>2</v>
      </c>
      <c r="H74" s="178"/>
      <c r="I74" s="54">
        <v>3</v>
      </c>
      <c r="J74" s="178">
        <v>2</v>
      </c>
      <c r="K74" s="179"/>
      <c r="L74" s="65"/>
      <c r="M74" s="65"/>
    </row>
    <row r="75" spans="1:13" ht="18" customHeight="1">
      <c r="A75" s="329"/>
      <c r="B75" s="321" t="s">
        <v>40</v>
      </c>
      <c r="C75" s="321"/>
      <c r="D75" s="321"/>
      <c r="E75" s="152">
        <v>53</v>
      </c>
      <c r="F75" s="135">
        <v>2</v>
      </c>
      <c r="G75" s="178">
        <v>0</v>
      </c>
      <c r="H75" s="178"/>
      <c r="I75" s="54">
        <v>1</v>
      </c>
      <c r="J75" s="178">
        <v>0</v>
      </c>
      <c r="K75" s="179"/>
      <c r="L75" s="65"/>
      <c r="M75" s="65"/>
    </row>
    <row r="76" spans="1:13" ht="28.5" customHeight="1">
      <c r="A76" s="329"/>
      <c r="B76" s="321" t="s">
        <v>58</v>
      </c>
      <c r="C76" s="321"/>
      <c r="D76" s="321"/>
      <c r="E76" s="120">
        <v>54</v>
      </c>
      <c r="F76" s="135">
        <v>3</v>
      </c>
      <c r="G76" s="178">
        <v>1</v>
      </c>
      <c r="H76" s="178"/>
      <c r="I76" s="54">
        <v>0</v>
      </c>
      <c r="J76" s="178">
        <v>0</v>
      </c>
      <c r="K76" s="179"/>
      <c r="L76" s="65"/>
      <c r="M76" s="65"/>
    </row>
    <row r="77" spans="1:13" ht="18" customHeight="1">
      <c r="A77" s="329"/>
      <c r="B77" s="321" t="s">
        <v>41</v>
      </c>
      <c r="C77" s="321"/>
      <c r="D77" s="321"/>
      <c r="E77" s="120">
        <v>55</v>
      </c>
      <c r="F77" s="135">
        <v>33</v>
      </c>
      <c r="G77" s="178">
        <v>20</v>
      </c>
      <c r="H77" s="178"/>
      <c r="I77" s="54">
        <v>26</v>
      </c>
      <c r="J77" s="178">
        <v>17</v>
      </c>
      <c r="K77" s="179"/>
      <c r="L77" s="65"/>
      <c r="M77" s="65"/>
    </row>
    <row r="78" spans="1:13" ht="28.5" customHeight="1">
      <c r="A78" s="182" t="s">
        <v>143</v>
      </c>
      <c r="B78" s="321"/>
      <c r="C78" s="321"/>
      <c r="D78" s="321"/>
      <c r="E78" s="120">
        <v>56</v>
      </c>
      <c r="F78" s="119">
        <v>5787</v>
      </c>
      <c r="G78" s="221">
        <v>2789</v>
      </c>
      <c r="H78" s="221"/>
      <c r="I78" s="62">
        <v>4371</v>
      </c>
      <c r="J78" s="221">
        <v>2110</v>
      </c>
      <c r="K78" s="179"/>
      <c r="L78" s="65"/>
      <c r="M78" s="65"/>
    </row>
    <row r="79" spans="1:13" ht="18" customHeight="1" thickBot="1">
      <c r="A79" s="322" t="s">
        <v>42</v>
      </c>
      <c r="B79" s="322"/>
      <c r="C79" s="322"/>
      <c r="D79" s="322"/>
      <c r="E79" s="153">
        <v>57</v>
      </c>
      <c r="F79" s="136">
        <v>907</v>
      </c>
      <c r="G79" s="222">
        <v>448</v>
      </c>
      <c r="H79" s="222"/>
      <c r="I79" s="56">
        <v>742</v>
      </c>
      <c r="J79" s="222">
        <v>370</v>
      </c>
      <c r="K79" s="257"/>
      <c r="L79" s="65"/>
      <c r="M79" s="65"/>
    </row>
    <row r="80" ht="8.25" customHeight="1"/>
    <row r="81" spans="1:13" ht="12.75">
      <c r="A81" s="233" t="s">
        <v>59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</row>
    <row r="82" ht="9" customHeight="1"/>
    <row r="83" spans="1:13" ht="25.5" customHeight="1">
      <c r="A83" s="204" t="s">
        <v>2</v>
      </c>
      <c r="B83" s="205"/>
      <c r="C83" s="205"/>
      <c r="D83" s="205"/>
      <c r="E83" s="205"/>
      <c r="F83" s="215" t="s">
        <v>60</v>
      </c>
      <c r="G83" s="223"/>
      <c r="H83" s="197"/>
      <c r="I83" s="213" t="s">
        <v>61</v>
      </c>
      <c r="J83" s="213"/>
      <c r="K83" s="304"/>
      <c r="L83" s="245" t="s">
        <v>62</v>
      </c>
      <c r="M83" s="296"/>
    </row>
    <row r="84" spans="1:13" ht="13.5" customHeight="1">
      <c r="A84" s="207"/>
      <c r="B84" s="208"/>
      <c r="C84" s="208"/>
      <c r="D84" s="208"/>
      <c r="E84" s="208"/>
      <c r="F84" s="7" t="s">
        <v>25</v>
      </c>
      <c r="G84" s="215" t="s">
        <v>10</v>
      </c>
      <c r="H84" s="216"/>
      <c r="I84" s="25" t="s">
        <v>25</v>
      </c>
      <c r="J84" s="298" t="s">
        <v>10</v>
      </c>
      <c r="K84" s="298"/>
      <c r="L84" s="4" t="s">
        <v>25</v>
      </c>
      <c r="M84" s="5" t="s">
        <v>10</v>
      </c>
    </row>
    <row r="85" spans="1:13" ht="13.5" customHeight="1" thickBot="1">
      <c r="A85" s="281">
        <v>0</v>
      </c>
      <c r="B85" s="282"/>
      <c r="C85" s="282"/>
      <c r="D85" s="282"/>
      <c r="E85" s="282"/>
      <c r="F85" s="67">
        <v>1</v>
      </c>
      <c r="G85" s="217">
        <v>2</v>
      </c>
      <c r="H85" s="218"/>
      <c r="I85" s="67">
        <v>3</v>
      </c>
      <c r="J85" s="217">
        <v>4</v>
      </c>
      <c r="K85" s="218"/>
      <c r="L85" s="68">
        <v>5</v>
      </c>
      <c r="M85" s="67">
        <v>6</v>
      </c>
    </row>
    <row r="86" spans="1:13" ht="27.75" customHeight="1">
      <c r="A86" s="175" t="s">
        <v>64</v>
      </c>
      <c r="B86" s="228"/>
      <c r="C86" s="228"/>
      <c r="D86" s="275"/>
      <c r="E86" s="38">
        <v>58</v>
      </c>
      <c r="F86" s="50">
        <v>1044</v>
      </c>
      <c r="G86" s="219">
        <v>458</v>
      </c>
      <c r="H86" s="220"/>
      <c r="I86" s="51">
        <v>1200</v>
      </c>
      <c r="J86" s="219">
        <v>459</v>
      </c>
      <c r="K86" s="220"/>
      <c r="L86" s="51">
        <v>3705</v>
      </c>
      <c r="M86" s="52">
        <v>1945</v>
      </c>
    </row>
    <row r="87" spans="1:13" ht="27.75" customHeight="1">
      <c r="A87" s="175" t="s">
        <v>144</v>
      </c>
      <c r="B87" s="228"/>
      <c r="C87" s="228"/>
      <c r="D87" s="275"/>
      <c r="E87" s="38">
        <v>59</v>
      </c>
      <c r="F87" s="61">
        <v>111</v>
      </c>
      <c r="G87" s="200">
        <v>58</v>
      </c>
      <c r="H87" s="201"/>
      <c r="I87" s="62">
        <v>78</v>
      </c>
      <c r="J87" s="200">
        <v>27</v>
      </c>
      <c r="K87" s="201"/>
      <c r="L87" s="62">
        <v>298</v>
      </c>
      <c r="M87" s="63">
        <v>153</v>
      </c>
    </row>
    <row r="88" spans="1:13" ht="18" customHeight="1">
      <c r="A88" s="285" t="s">
        <v>27</v>
      </c>
      <c r="B88" s="182" t="s">
        <v>28</v>
      </c>
      <c r="C88" s="182"/>
      <c r="D88" s="182"/>
      <c r="E88" s="38">
        <v>60</v>
      </c>
      <c r="F88" s="53">
        <v>38</v>
      </c>
      <c r="G88" s="198">
        <v>17</v>
      </c>
      <c r="H88" s="199"/>
      <c r="I88" s="54">
        <v>6</v>
      </c>
      <c r="J88" s="198">
        <v>1</v>
      </c>
      <c r="K88" s="199"/>
      <c r="L88" s="82" t="s">
        <v>63</v>
      </c>
      <c r="M88" s="83" t="s">
        <v>63</v>
      </c>
    </row>
    <row r="89" spans="1:13" ht="18" customHeight="1">
      <c r="A89" s="285"/>
      <c r="B89" s="182" t="s">
        <v>136</v>
      </c>
      <c r="C89" s="182"/>
      <c r="D89" s="182"/>
      <c r="E89" s="38">
        <v>61</v>
      </c>
      <c r="F89" s="53">
        <v>73</v>
      </c>
      <c r="G89" s="198">
        <v>41</v>
      </c>
      <c r="H89" s="199"/>
      <c r="I89" s="54">
        <v>72</v>
      </c>
      <c r="J89" s="198">
        <v>26</v>
      </c>
      <c r="K89" s="199"/>
      <c r="L89" s="54">
        <v>298</v>
      </c>
      <c r="M89" s="55">
        <v>153</v>
      </c>
    </row>
    <row r="90" spans="1:13" ht="18" customHeight="1">
      <c r="A90" s="264" t="s">
        <v>286</v>
      </c>
      <c r="B90" s="182" t="s">
        <v>29</v>
      </c>
      <c r="C90" s="182"/>
      <c r="D90" s="182"/>
      <c r="E90" s="38">
        <v>62</v>
      </c>
      <c r="F90" s="53">
        <v>0</v>
      </c>
      <c r="G90" s="198">
        <v>0</v>
      </c>
      <c r="H90" s="199"/>
      <c r="I90" s="54">
        <v>1</v>
      </c>
      <c r="J90" s="198">
        <v>0</v>
      </c>
      <c r="K90" s="199"/>
      <c r="L90" s="54">
        <v>2</v>
      </c>
      <c r="M90" s="55">
        <v>0</v>
      </c>
    </row>
    <row r="91" spans="1:13" ht="18" customHeight="1">
      <c r="A91" s="265"/>
      <c r="B91" s="182" t="s">
        <v>30</v>
      </c>
      <c r="C91" s="182"/>
      <c r="D91" s="182"/>
      <c r="E91" s="38">
        <v>63</v>
      </c>
      <c r="F91" s="53">
        <v>0</v>
      </c>
      <c r="G91" s="198">
        <v>0</v>
      </c>
      <c r="H91" s="199"/>
      <c r="I91" s="54">
        <v>2</v>
      </c>
      <c r="J91" s="198">
        <v>0</v>
      </c>
      <c r="K91" s="199"/>
      <c r="L91" s="54">
        <v>1</v>
      </c>
      <c r="M91" s="55">
        <v>0</v>
      </c>
    </row>
    <row r="92" spans="1:13" ht="18" customHeight="1">
      <c r="A92" s="265"/>
      <c r="B92" s="182" t="s">
        <v>51</v>
      </c>
      <c r="C92" s="182"/>
      <c r="D92" s="182"/>
      <c r="E92" s="38">
        <v>64</v>
      </c>
      <c r="F92" s="53">
        <v>17</v>
      </c>
      <c r="G92" s="198">
        <v>16</v>
      </c>
      <c r="H92" s="199"/>
      <c r="I92" s="54">
        <v>2</v>
      </c>
      <c r="J92" s="198">
        <v>2</v>
      </c>
      <c r="K92" s="199"/>
      <c r="L92" s="54">
        <v>34</v>
      </c>
      <c r="M92" s="55">
        <v>30</v>
      </c>
    </row>
    <row r="93" spans="1:13" ht="27.75" customHeight="1">
      <c r="A93" s="265"/>
      <c r="B93" s="182" t="s">
        <v>137</v>
      </c>
      <c r="C93" s="182"/>
      <c r="D93" s="182"/>
      <c r="E93" s="38">
        <v>65</v>
      </c>
      <c r="F93" s="53">
        <v>0</v>
      </c>
      <c r="G93" s="198">
        <v>0</v>
      </c>
      <c r="H93" s="199"/>
      <c r="I93" s="54">
        <v>0</v>
      </c>
      <c r="J93" s="198">
        <v>0</v>
      </c>
      <c r="K93" s="199"/>
      <c r="L93" s="54">
        <v>0</v>
      </c>
      <c r="M93" s="55">
        <v>0</v>
      </c>
    </row>
    <row r="94" spans="1:13" ht="18" customHeight="1">
      <c r="A94" s="265"/>
      <c r="B94" s="175" t="s">
        <v>31</v>
      </c>
      <c r="C94" s="228"/>
      <c r="D94" s="275"/>
      <c r="E94" s="38">
        <v>66</v>
      </c>
      <c r="F94" s="53">
        <v>5</v>
      </c>
      <c r="G94" s="198">
        <v>0</v>
      </c>
      <c r="H94" s="199"/>
      <c r="I94" s="54">
        <v>0</v>
      </c>
      <c r="J94" s="198">
        <v>0</v>
      </c>
      <c r="K94" s="199"/>
      <c r="L94" s="54">
        <v>6</v>
      </c>
      <c r="M94" s="55">
        <v>1</v>
      </c>
    </row>
    <row r="95" spans="1:14" ht="18" customHeight="1">
      <c r="A95" s="265"/>
      <c r="B95" s="175" t="s">
        <v>100</v>
      </c>
      <c r="C95" s="228"/>
      <c r="D95" s="275"/>
      <c r="E95" s="38">
        <v>67</v>
      </c>
      <c r="F95" s="53">
        <v>0</v>
      </c>
      <c r="G95" s="198">
        <v>0</v>
      </c>
      <c r="H95" s="199"/>
      <c r="I95" s="54">
        <v>10</v>
      </c>
      <c r="J95" s="198">
        <v>4</v>
      </c>
      <c r="K95" s="199"/>
      <c r="L95" s="54">
        <v>14</v>
      </c>
      <c r="M95" s="55">
        <v>10</v>
      </c>
      <c r="N95" s="106"/>
    </row>
    <row r="96" spans="1:14" ht="39" customHeight="1">
      <c r="A96" s="266"/>
      <c r="B96" s="175" t="s">
        <v>138</v>
      </c>
      <c r="C96" s="228"/>
      <c r="D96" s="275"/>
      <c r="E96" s="38">
        <v>68</v>
      </c>
      <c r="F96" s="53">
        <v>0</v>
      </c>
      <c r="G96" s="198">
        <v>0</v>
      </c>
      <c r="H96" s="199"/>
      <c r="I96" s="54">
        <v>0</v>
      </c>
      <c r="J96" s="198">
        <v>0</v>
      </c>
      <c r="K96" s="199"/>
      <c r="L96" s="54">
        <v>0</v>
      </c>
      <c r="M96" s="55">
        <v>0</v>
      </c>
      <c r="N96" s="106"/>
    </row>
    <row r="97" spans="1:13" ht="27.75" customHeight="1">
      <c r="A97" s="182" t="s">
        <v>145</v>
      </c>
      <c r="B97" s="182"/>
      <c r="C97" s="182"/>
      <c r="D97" s="182"/>
      <c r="E97" s="38">
        <v>69</v>
      </c>
      <c r="F97" s="61">
        <v>63</v>
      </c>
      <c r="G97" s="200">
        <v>29</v>
      </c>
      <c r="H97" s="201"/>
      <c r="I97" s="62">
        <v>51</v>
      </c>
      <c r="J97" s="200">
        <v>21</v>
      </c>
      <c r="K97" s="201"/>
      <c r="L97" s="62">
        <v>181</v>
      </c>
      <c r="M97" s="63">
        <v>93</v>
      </c>
    </row>
    <row r="98" spans="1:13" ht="27.75" customHeight="1">
      <c r="A98" s="285" t="s">
        <v>52</v>
      </c>
      <c r="B98" s="175" t="s">
        <v>246</v>
      </c>
      <c r="C98" s="228"/>
      <c r="D98" s="275"/>
      <c r="E98" s="38">
        <v>70</v>
      </c>
      <c r="F98" s="53">
        <v>23</v>
      </c>
      <c r="G98" s="198">
        <v>14</v>
      </c>
      <c r="H98" s="199"/>
      <c r="I98" s="54">
        <v>12</v>
      </c>
      <c r="J98" s="198">
        <v>4</v>
      </c>
      <c r="K98" s="177"/>
      <c r="L98" s="64">
        <v>69</v>
      </c>
      <c r="M98" s="69">
        <v>41</v>
      </c>
    </row>
    <row r="99" spans="1:13" ht="18" customHeight="1">
      <c r="A99" s="285"/>
      <c r="B99" s="285" t="s">
        <v>53</v>
      </c>
      <c r="C99" s="182" t="s">
        <v>32</v>
      </c>
      <c r="D99" s="182"/>
      <c r="E99" s="38">
        <v>71</v>
      </c>
      <c r="F99" s="53">
        <v>19</v>
      </c>
      <c r="G99" s="198">
        <v>14</v>
      </c>
      <c r="H99" s="199"/>
      <c r="I99" s="54">
        <v>10</v>
      </c>
      <c r="J99" s="198">
        <v>4</v>
      </c>
      <c r="K99" s="199"/>
      <c r="L99" s="54">
        <v>62</v>
      </c>
      <c r="M99" s="164">
        <v>40</v>
      </c>
    </row>
    <row r="100" spans="1:13" ht="18" customHeight="1">
      <c r="A100" s="285"/>
      <c r="B100" s="285"/>
      <c r="C100" s="182" t="s">
        <v>139</v>
      </c>
      <c r="D100" s="182"/>
      <c r="E100" s="38">
        <v>72</v>
      </c>
      <c r="F100" s="53">
        <v>0</v>
      </c>
      <c r="G100" s="198">
        <v>0</v>
      </c>
      <c r="H100" s="199"/>
      <c r="I100" s="54">
        <v>0</v>
      </c>
      <c r="J100" s="198">
        <v>0</v>
      </c>
      <c r="K100" s="199"/>
      <c r="L100" s="54">
        <v>0</v>
      </c>
      <c r="M100" s="55">
        <v>0</v>
      </c>
    </row>
    <row r="101" spans="1:13" ht="18" customHeight="1">
      <c r="A101" s="285"/>
      <c r="B101" s="285"/>
      <c r="C101" s="182" t="s">
        <v>260</v>
      </c>
      <c r="D101" s="182"/>
      <c r="E101" s="38">
        <v>73</v>
      </c>
      <c r="F101" s="53">
        <v>4</v>
      </c>
      <c r="G101" s="198">
        <v>0</v>
      </c>
      <c r="H101" s="199"/>
      <c r="I101" s="54">
        <v>2</v>
      </c>
      <c r="J101" s="198">
        <v>0</v>
      </c>
      <c r="K101" s="199"/>
      <c r="L101" s="54">
        <v>7</v>
      </c>
      <c r="M101" s="55">
        <v>1</v>
      </c>
    </row>
    <row r="102" spans="1:13" ht="18" customHeight="1">
      <c r="A102" s="285"/>
      <c r="B102" s="285"/>
      <c r="C102" s="285" t="s">
        <v>27</v>
      </c>
      <c r="D102" s="97" t="s">
        <v>33</v>
      </c>
      <c r="E102" s="38">
        <v>74</v>
      </c>
      <c r="F102" s="53">
        <v>0</v>
      </c>
      <c r="G102" s="214">
        <v>0</v>
      </c>
      <c r="H102" s="199"/>
      <c r="I102" s="54">
        <v>0</v>
      </c>
      <c r="J102" s="198">
        <v>0</v>
      </c>
      <c r="K102" s="199"/>
      <c r="L102" s="54">
        <v>2</v>
      </c>
      <c r="M102" s="55">
        <v>1</v>
      </c>
    </row>
    <row r="103" spans="1:13" ht="18" customHeight="1">
      <c r="A103" s="285"/>
      <c r="B103" s="285"/>
      <c r="C103" s="285"/>
      <c r="D103" s="97" t="s">
        <v>34</v>
      </c>
      <c r="E103" s="38">
        <v>75</v>
      </c>
      <c r="F103" s="53">
        <v>1</v>
      </c>
      <c r="G103" s="198">
        <v>0</v>
      </c>
      <c r="H103" s="199"/>
      <c r="I103" s="54">
        <v>2</v>
      </c>
      <c r="J103" s="198">
        <v>0</v>
      </c>
      <c r="K103" s="199"/>
      <c r="L103" s="54">
        <v>3</v>
      </c>
      <c r="M103" s="55">
        <v>0</v>
      </c>
    </row>
    <row r="104" spans="1:13" ht="27.75" customHeight="1">
      <c r="A104" s="285"/>
      <c r="B104" s="285"/>
      <c r="C104" s="285"/>
      <c r="D104" s="97" t="s">
        <v>54</v>
      </c>
      <c r="E104" s="38">
        <v>76</v>
      </c>
      <c r="F104" s="53">
        <v>0</v>
      </c>
      <c r="G104" s="198">
        <v>0</v>
      </c>
      <c r="H104" s="199"/>
      <c r="I104" s="54">
        <v>0</v>
      </c>
      <c r="J104" s="198">
        <v>0</v>
      </c>
      <c r="K104" s="199"/>
      <c r="L104" s="54">
        <v>0</v>
      </c>
      <c r="M104" s="55">
        <v>0</v>
      </c>
    </row>
    <row r="105" spans="1:13" ht="39" customHeight="1">
      <c r="A105" s="285"/>
      <c r="B105" s="285"/>
      <c r="C105" s="285"/>
      <c r="D105" s="97" t="s">
        <v>55</v>
      </c>
      <c r="E105" s="38">
        <v>77</v>
      </c>
      <c r="F105" s="53">
        <v>3</v>
      </c>
      <c r="G105" s="198">
        <v>0</v>
      </c>
      <c r="H105" s="199"/>
      <c r="I105" s="54">
        <v>0</v>
      </c>
      <c r="J105" s="198">
        <v>0</v>
      </c>
      <c r="K105" s="199"/>
      <c r="L105" s="54">
        <v>2</v>
      </c>
      <c r="M105" s="55">
        <v>0</v>
      </c>
    </row>
    <row r="106" spans="1:13" ht="18" customHeight="1">
      <c r="A106" s="285"/>
      <c r="B106" s="285"/>
      <c r="C106" s="285"/>
      <c r="D106" s="97" t="s">
        <v>35</v>
      </c>
      <c r="E106" s="38">
        <v>78</v>
      </c>
      <c r="F106" s="53">
        <v>0</v>
      </c>
      <c r="G106" s="198">
        <v>0</v>
      </c>
      <c r="H106" s="199"/>
      <c r="I106" s="54">
        <v>0</v>
      </c>
      <c r="J106" s="198">
        <v>0</v>
      </c>
      <c r="K106" s="199"/>
      <c r="L106" s="54">
        <v>0</v>
      </c>
      <c r="M106" s="55">
        <v>0</v>
      </c>
    </row>
    <row r="107" spans="1:13" ht="18" customHeight="1">
      <c r="A107" s="285"/>
      <c r="B107" s="182" t="s">
        <v>56</v>
      </c>
      <c r="C107" s="182"/>
      <c r="D107" s="182"/>
      <c r="E107" s="38">
        <v>79</v>
      </c>
      <c r="F107" s="53">
        <v>1</v>
      </c>
      <c r="G107" s="198">
        <v>0</v>
      </c>
      <c r="H107" s="199"/>
      <c r="I107" s="54">
        <v>1</v>
      </c>
      <c r="J107" s="198">
        <v>0</v>
      </c>
      <c r="K107" s="199"/>
      <c r="L107" s="54">
        <v>1</v>
      </c>
      <c r="M107" s="55">
        <v>0</v>
      </c>
    </row>
    <row r="108" spans="1:13" ht="18" customHeight="1">
      <c r="A108" s="285"/>
      <c r="B108" s="182" t="s">
        <v>57</v>
      </c>
      <c r="C108" s="182"/>
      <c r="D108" s="182"/>
      <c r="E108" s="38">
        <v>80</v>
      </c>
      <c r="F108" s="53">
        <v>2</v>
      </c>
      <c r="G108" s="198">
        <v>2</v>
      </c>
      <c r="H108" s="199"/>
      <c r="I108" s="54">
        <v>3</v>
      </c>
      <c r="J108" s="198">
        <v>2</v>
      </c>
      <c r="K108" s="199"/>
      <c r="L108" s="54">
        <v>7</v>
      </c>
      <c r="M108" s="55">
        <v>5</v>
      </c>
    </row>
    <row r="109" spans="1:13" ht="27.75" customHeight="1">
      <c r="A109" s="285"/>
      <c r="B109" s="182" t="s">
        <v>140</v>
      </c>
      <c r="C109" s="182"/>
      <c r="D109" s="182"/>
      <c r="E109" s="38">
        <v>81</v>
      </c>
      <c r="F109" s="53">
        <v>0</v>
      </c>
      <c r="G109" s="198">
        <v>0</v>
      </c>
      <c r="H109" s="199"/>
      <c r="I109" s="54">
        <v>0</v>
      </c>
      <c r="J109" s="198">
        <v>0</v>
      </c>
      <c r="K109" s="199"/>
      <c r="L109" s="54">
        <v>0</v>
      </c>
      <c r="M109" s="55">
        <v>0</v>
      </c>
    </row>
    <row r="110" spans="1:13" ht="18" customHeight="1">
      <c r="A110" s="285"/>
      <c r="B110" s="175" t="s">
        <v>102</v>
      </c>
      <c r="C110" s="228"/>
      <c r="D110" s="275"/>
      <c r="E110" s="38">
        <v>82</v>
      </c>
      <c r="F110" s="53">
        <v>0</v>
      </c>
      <c r="G110" s="198">
        <v>0</v>
      </c>
      <c r="H110" s="199"/>
      <c r="I110" s="54">
        <v>0</v>
      </c>
      <c r="J110" s="198">
        <v>0</v>
      </c>
      <c r="K110" s="199"/>
      <c r="L110" s="54">
        <v>0</v>
      </c>
      <c r="M110" s="55">
        <v>0</v>
      </c>
    </row>
    <row r="111" spans="1:13" ht="39" customHeight="1">
      <c r="A111" s="285"/>
      <c r="B111" s="175" t="s">
        <v>146</v>
      </c>
      <c r="C111" s="187"/>
      <c r="D111" s="188"/>
      <c r="E111" s="38">
        <v>83</v>
      </c>
      <c r="F111" s="53">
        <v>0</v>
      </c>
      <c r="G111" s="198">
        <v>0</v>
      </c>
      <c r="H111" s="199"/>
      <c r="I111" s="54">
        <f>SUM('[1]M1'!$I$84)</f>
        <v>0</v>
      </c>
      <c r="J111" s="198">
        <f>SUM('[1]M1'!$J$84)</f>
        <v>0</v>
      </c>
      <c r="K111" s="199"/>
      <c r="L111" s="54">
        <v>0</v>
      </c>
      <c r="M111" s="55">
        <v>0</v>
      </c>
    </row>
    <row r="112" spans="1:13" ht="39" customHeight="1">
      <c r="A112" s="285"/>
      <c r="B112" s="175" t="s">
        <v>147</v>
      </c>
      <c r="C112" s="187"/>
      <c r="D112" s="188"/>
      <c r="E112" s="38">
        <v>84</v>
      </c>
      <c r="F112" s="53">
        <v>1</v>
      </c>
      <c r="G112" s="198">
        <v>1</v>
      </c>
      <c r="H112" s="199"/>
      <c r="I112" s="54">
        <v>0</v>
      </c>
      <c r="J112" s="198">
        <v>0</v>
      </c>
      <c r="K112" s="199"/>
      <c r="L112" s="54">
        <v>0</v>
      </c>
      <c r="M112" s="55">
        <v>0</v>
      </c>
    </row>
    <row r="113" spans="1:13" ht="18" customHeight="1">
      <c r="A113" s="285"/>
      <c r="B113" s="182" t="s">
        <v>36</v>
      </c>
      <c r="C113" s="182"/>
      <c r="D113" s="182"/>
      <c r="E113" s="38">
        <v>85</v>
      </c>
      <c r="F113" s="53">
        <v>29</v>
      </c>
      <c r="G113" s="198">
        <v>9</v>
      </c>
      <c r="H113" s="199"/>
      <c r="I113" s="54">
        <v>14</v>
      </c>
      <c r="J113" s="198">
        <v>7</v>
      </c>
      <c r="K113" s="199"/>
      <c r="L113" s="54">
        <v>55</v>
      </c>
      <c r="M113" s="55">
        <v>20</v>
      </c>
    </row>
    <row r="114" spans="1:13" ht="27.75" customHeight="1">
      <c r="A114" s="285"/>
      <c r="B114" s="182" t="s">
        <v>287</v>
      </c>
      <c r="C114" s="182"/>
      <c r="D114" s="182"/>
      <c r="E114" s="38">
        <v>86</v>
      </c>
      <c r="F114" s="53">
        <v>2</v>
      </c>
      <c r="G114" s="198">
        <v>0</v>
      </c>
      <c r="H114" s="199"/>
      <c r="I114" s="54">
        <v>8</v>
      </c>
      <c r="J114" s="198">
        <v>3</v>
      </c>
      <c r="K114" s="199"/>
      <c r="L114" s="54">
        <v>15</v>
      </c>
      <c r="M114" s="55">
        <v>6</v>
      </c>
    </row>
    <row r="115" spans="1:13" ht="18" customHeight="1">
      <c r="A115" s="285"/>
      <c r="B115" s="182" t="s">
        <v>38</v>
      </c>
      <c r="C115" s="182"/>
      <c r="D115" s="182"/>
      <c r="E115" s="38">
        <v>87</v>
      </c>
      <c r="F115" s="53">
        <v>1</v>
      </c>
      <c r="G115" s="198">
        <v>1</v>
      </c>
      <c r="H115" s="199"/>
      <c r="I115" s="54">
        <v>0</v>
      </c>
      <c r="J115" s="198">
        <v>0</v>
      </c>
      <c r="K115" s="199"/>
      <c r="L115" s="54">
        <v>0</v>
      </c>
      <c r="M115" s="55">
        <v>0</v>
      </c>
    </row>
    <row r="116" spans="1:13" ht="18" customHeight="1">
      <c r="A116" s="285"/>
      <c r="B116" s="182" t="s">
        <v>39</v>
      </c>
      <c r="C116" s="182"/>
      <c r="D116" s="182"/>
      <c r="E116" s="38">
        <v>88</v>
      </c>
      <c r="F116" s="70" t="s">
        <v>63</v>
      </c>
      <c r="G116" s="189" t="s">
        <v>63</v>
      </c>
      <c r="H116" s="190"/>
      <c r="I116" s="54">
        <v>3</v>
      </c>
      <c r="J116" s="198">
        <v>2</v>
      </c>
      <c r="K116" s="199"/>
      <c r="L116" s="54">
        <v>3</v>
      </c>
      <c r="M116" s="55">
        <v>2</v>
      </c>
    </row>
    <row r="117" spans="1:13" ht="18" customHeight="1">
      <c r="A117" s="285"/>
      <c r="B117" s="182" t="s">
        <v>40</v>
      </c>
      <c r="C117" s="182"/>
      <c r="D117" s="182"/>
      <c r="E117" s="38">
        <v>89</v>
      </c>
      <c r="F117" s="53">
        <v>0</v>
      </c>
      <c r="G117" s="198">
        <v>0</v>
      </c>
      <c r="H117" s="199"/>
      <c r="I117" s="54">
        <v>2</v>
      </c>
      <c r="J117" s="198">
        <v>0</v>
      </c>
      <c r="K117" s="199"/>
      <c r="L117" s="54">
        <v>1</v>
      </c>
      <c r="M117" s="55">
        <v>0</v>
      </c>
    </row>
    <row r="118" spans="1:13" ht="27.75" customHeight="1">
      <c r="A118" s="285"/>
      <c r="B118" s="182" t="s">
        <v>58</v>
      </c>
      <c r="C118" s="182"/>
      <c r="D118" s="182"/>
      <c r="E118" s="38">
        <v>90</v>
      </c>
      <c r="F118" s="70" t="s">
        <v>63</v>
      </c>
      <c r="G118" s="189" t="s">
        <v>63</v>
      </c>
      <c r="H118" s="190"/>
      <c r="I118" s="54">
        <v>3</v>
      </c>
      <c r="J118" s="198">
        <v>1</v>
      </c>
      <c r="K118" s="199"/>
      <c r="L118" s="54">
        <v>0</v>
      </c>
      <c r="M118" s="55">
        <v>0</v>
      </c>
    </row>
    <row r="119" spans="1:13" s="108" customFormat="1" ht="18" customHeight="1">
      <c r="A119" s="285"/>
      <c r="B119" s="182" t="s">
        <v>41</v>
      </c>
      <c r="C119" s="182"/>
      <c r="D119" s="182"/>
      <c r="E119" s="49">
        <v>91</v>
      </c>
      <c r="F119" s="53">
        <v>4</v>
      </c>
      <c r="G119" s="198">
        <v>2</v>
      </c>
      <c r="H119" s="199"/>
      <c r="I119" s="54">
        <v>5</v>
      </c>
      <c r="J119" s="198">
        <v>2</v>
      </c>
      <c r="K119" s="199"/>
      <c r="L119" s="54">
        <v>30</v>
      </c>
      <c r="M119" s="55">
        <v>19</v>
      </c>
    </row>
    <row r="120" spans="1:13" ht="39" customHeight="1">
      <c r="A120" s="182" t="s">
        <v>80</v>
      </c>
      <c r="B120" s="182"/>
      <c r="C120" s="182"/>
      <c r="D120" s="182"/>
      <c r="E120" s="38">
        <v>92</v>
      </c>
      <c r="F120" s="53">
        <v>16</v>
      </c>
      <c r="G120" s="198">
        <v>7</v>
      </c>
      <c r="H120" s="199"/>
      <c r="I120" s="82" t="s">
        <v>63</v>
      </c>
      <c r="J120" s="375" t="s">
        <v>63</v>
      </c>
      <c r="K120" s="376"/>
      <c r="L120" s="82" t="s">
        <v>63</v>
      </c>
      <c r="M120" s="83" t="s">
        <v>63</v>
      </c>
    </row>
    <row r="121" spans="1:13" ht="27.75" customHeight="1">
      <c r="A121" s="182" t="s">
        <v>148</v>
      </c>
      <c r="B121" s="182"/>
      <c r="C121" s="182"/>
      <c r="D121" s="182"/>
      <c r="E121" s="38">
        <v>93</v>
      </c>
      <c r="F121" s="61">
        <v>1076</v>
      </c>
      <c r="G121" s="200">
        <v>480</v>
      </c>
      <c r="H121" s="201"/>
      <c r="I121" s="62">
        <v>1227</v>
      </c>
      <c r="J121" s="200">
        <v>465</v>
      </c>
      <c r="K121" s="201"/>
      <c r="L121" s="62">
        <v>3822</v>
      </c>
      <c r="M121" s="63">
        <v>2005</v>
      </c>
    </row>
    <row r="122" spans="1:14" ht="18" customHeight="1" thickBot="1">
      <c r="A122" s="262" t="s">
        <v>42</v>
      </c>
      <c r="B122" s="276"/>
      <c r="C122" s="276"/>
      <c r="D122" s="277"/>
      <c r="E122" s="38">
        <v>94</v>
      </c>
      <c r="F122" s="109">
        <v>526</v>
      </c>
      <c r="G122" s="202">
        <v>220</v>
      </c>
      <c r="H122" s="203"/>
      <c r="I122" s="56">
        <v>116</v>
      </c>
      <c r="J122" s="202">
        <v>54</v>
      </c>
      <c r="K122" s="203"/>
      <c r="L122" s="56">
        <v>442</v>
      </c>
      <c r="M122" s="57">
        <v>246</v>
      </c>
      <c r="N122" s="106"/>
    </row>
    <row r="123" spans="1:14" ht="9" customHeight="1">
      <c r="A123" s="130"/>
      <c r="B123" s="130"/>
      <c r="C123" s="130"/>
      <c r="D123" s="130"/>
      <c r="E123" s="131"/>
      <c r="F123" s="132"/>
      <c r="G123" s="88"/>
      <c r="H123" s="88"/>
      <c r="I123" s="88"/>
      <c r="J123" s="88"/>
      <c r="K123" s="88"/>
      <c r="L123" s="88"/>
      <c r="M123" s="88"/>
      <c r="N123" s="106"/>
    </row>
    <row r="124" spans="1:13" ht="12.75">
      <c r="A124" s="233" t="s">
        <v>261</v>
      </c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ht="9" customHeight="1"/>
    <row r="126" spans="1:13" ht="25.5" customHeight="1">
      <c r="A126" s="204" t="s">
        <v>2</v>
      </c>
      <c r="B126" s="205"/>
      <c r="C126" s="205"/>
      <c r="D126" s="205"/>
      <c r="E126" s="205"/>
      <c r="F126" s="206"/>
      <c r="G126" s="206"/>
      <c r="H126" s="168"/>
      <c r="I126" s="213" t="s">
        <v>288</v>
      </c>
      <c r="J126" s="213"/>
      <c r="K126" s="304"/>
      <c r="L126" s="213" t="s">
        <v>23</v>
      </c>
      <c r="M126" s="213"/>
    </row>
    <row r="127" spans="1:13" ht="13.5" customHeight="1">
      <c r="A127" s="207"/>
      <c r="B127" s="208"/>
      <c r="C127" s="208"/>
      <c r="D127" s="208"/>
      <c r="E127" s="208"/>
      <c r="F127" s="209"/>
      <c r="G127" s="209"/>
      <c r="H127" s="210"/>
      <c r="I127" s="211" t="s">
        <v>110</v>
      </c>
      <c r="J127" s="212"/>
      <c r="K127" s="212"/>
      <c r="L127" s="212"/>
      <c r="M127" s="194"/>
    </row>
    <row r="128" spans="1:13" ht="13.5" customHeight="1" thickBot="1">
      <c r="A128" s="191">
        <v>0</v>
      </c>
      <c r="B128" s="193"/>
      <c r="C128" s="193"/>
      <c r="D128" s="193"/>
      <c r="E128" s="193"/>
      <c r="F128" s="232"/>
      <c r="G128" s="232"/>
      <c r="H128" s="197"/>
      <c r="I128" s="167">
        <v>1</v>
      </c>
      <c r="J128" s="206"/>
      <c r="K128" s="168"/>
      <c r="L128" s="167">
        <v>2</v>
      </c>
      <c r="M128" s="168"/>
    </row>
    <row r="129" spans="1:13" ht="23.25" customHeight="1">
      <c r="A129" s="182" t="s">
        <v>262</v>
      </c>
      <c r="B129" s="183"/>
      <c r="C129" s="180" t="s">
        <v>263</v>
      </c>
      <c r="D129" s="181"/>
      <c r="E129" s="181"/>
      <c r="F129" s="181"/>
      <c r="G129" s="181"/>
      <c r="H129" s="134">
        <v>95</v>
      </c>
      <c r="I129" s="377">
        <v>39</v>
      </c>
      <c r="J129" s="378"/>
      <c r="K129" s="379"/>
      <c r="L129" s="234">
        <v>18</v>
      </c>
      <c r="M129" s="235"/>
    </row>
    <row r="130" spans="1:13" ht="23.25" customHeight="1">
      <c r="A130" s="183"/>
      <c r="B130" s="183"/>
      <c r="C130" s="180" t="s">
        <v>264</v>
      </c>
      <c r="D130" s="181"/>
      <c r="E130" s="181"/>
      <c r="F130" s="181"/>
      <c r="G130" s="181"/>
      <c r="H130" s="134">
        <v>96</v>
      </c>
      <c r="I130" s="236">
        <v>47</v>
      </c>
      <c r="J130" s="231"/>
      <c r="K130" s="237"/>
      <c r="L130" s="178">
        <v>15</v>
      </c>
      <c r="M130" s="179"/>
    </row>
    <row r="131" spans="1:13" ht="23.25" customHeight="1">
      <c r="A131" s="183"/>
      <c r="B131" s="183"/>
      <c r="C131" s="180" t="s">
        <v>265</v>
      </c>
      <c r="D131" s="181"/>
      <c r="E131" s="181"/>
      <c r="F131" s="181"/>
      <c r="G131" s="181"/>
      <c r="H131" s="134">
        <v>97</v>
      </c>
      <c r="I131" s="236">
        <v>8</v>
      </c>
      <c r="J131" s="231"/>
      <c r="K131" s="237"/>
      <c r="L131" s="178">
        <v>0</v>
      </c>
      <c r="M131" s="179"/>
    </row>
    <row r="132" spans="1:13" ht="23.25" customHeight="1">
      <c r="A132" s="183"/>
      <c r="B132" s="183"/>
      <c r="C132" s="180" t="s">
        <v>266</v>
      </c>
      <c r="D132" s="181"/>
      <c r="E132" s="181"/>
      <c r="F132" s="181"/>
      <c r="G132" s="181"/>
      <c r="H132" s="134">
        <v>98</v>
      </c>
      <c r="I132" s="236">
        <v>172</v>
      </c>
      <c r="J132" s="231"/>
      <c r="K132" s="237"/>
      <c r="L132" s="178">
        <v>130</v>
      </c>
      <c r="M132" s="179"/>
    </row>
    <row r="133" spans="1:13" ht="23.25" customHeight="1">
      <c r="A133" s="183"/>
      <c r="B133" s="183"/>
      <c r="C133" s="180" t="s">
        <v>267</v>
      </c>
      <c r="D133" s="181"/>
      <c r="E133" s="181"/>
      <c r="F133" s="181"/>
      <c r="G133" s="181"/>
      <c r="H133" s="134">
        <v>99</v>
      </c>
      <c r="I133" s="236">
        <v>0</v>
      </c>
      <c r="J133" s="231"/>
      <c r="K133" s="237"/>
      <c r="L133" s="178">
        <v>0</v>
      </c>
      <c r="M133" s="179"/>
    </row>
    <row r="134" spans="1:13" ht="23.25" customHeight="1" thickBot="1">
      <c r="A134" s="183"/>
      <c r="B134" s="183"/>
      <c r="C134" s="180" t="s">
        <v>268</v>
      </c>
      <c r="D134" s="181"/>
      <c r="E134" s="181"/>
      <c r="F134" s="181"/>
      <c r="G134" s="181"/>
      <c r="H134" s="134">
        <v>100</v>
      </c>
      <c r="I134" s="238">
        <v>0</v>
      </c>
      <c r="J134" s="239"/>
      <c r="K134" s="240"/>
      <c r="L134" s="222">
        <v>0</v>
      </c>
      <c r="M134" s="257"/>
    </row>
    <row r="135" spans="1:14" ht="18" customHeight="1">
      <c r="A135" s="130"/>
      <c r="B135" s="130"/>
      <c r="C135" s="130"/>
      <c r="D135" s="130"/>
      <c r="E135" s="131"/>
      <c r="F135" s="132"/>
      <c r="G135" s="88"/>
      <c r="H135" s="88"/>
      <c r="I135" s="88"/>
      <c r="J135" s="88"/>
      <c r="K135" s="88"/>
      <c r="L135" s="88"/>
      <c r="M135" s="88"/>
      <c r="N135" s="106"/>
    </row>
    <row r="136" ht="12.75">
      <c r="E136" s="13"/>
    </row>
    <row r="137" spans="1:14" ht="60.75" customHeight="1">
      <c r="A137" s="359" t="s">
        <v>250</v>
      </c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60"/>
    </row>
    <row r="138" ht="7.5" customHeight="1"/>
    <row r="139" spans="1:13" ht="12.75" customHeight="1">
      <c r="A139" s="362" t="s">
        <v>149</v>
      </c>
      <c r="B139" s="362"/>
      <c r="C139" s="362"/>
      <c r="D139" s="362"/>
      <c r="E139" s="362"/>
      <c r="F139" s="362"/>
      <c r="G139" s="362"/>
      <c r="H139" s="362"/>
      <c r="I139" s="362"/>
      <c r="J139" s="362"/>
      <c r="K139" s="362"/>
      <c r="L139" s="362"/>
      <c r="M139" s="362"/>
    </row>
    <row r="140" ht="7.5" customHeight="1"/>
    <row r="141" spans="1:15" ht="21.75" customHeight="1">
      <c r="A141" s="286" t="s">
        <v>2</v>
      </c>
      <c r="B141" s="212"/>
      <c r="C141" s="212"/>
      <c r="D141" s="212"/>
      <c r="E141" s="212"/>
      <c r="F141" s="212"/>
      <c r="G141" s="212"/>
      <c r="H141" s="212"/>
      <c r="I141" s="212"/>
      <c r="J141" s="194"/>
      <c r="K141" s="126"/>
      <c r="L141" s="110" t="s">
        <v>22</v>
      </c>
      <c r="M141" s="20" t="s">
        <v>23</v>
      </c>
      <c r="N141" s="90"/>
      <c r="O141" s="92"/>
    </row>
    <row r="142" spans="1:15" ht="14.25" customHeight="1" thickBot="1">
      <c r="A142" s="191">
        <v>0</v>
      </c>
      <c r="B142" s="193"/>
      <c r="C142" s="193"/>
      <c r="D142" s="193"/>
      <c r="E142" s="193"/>
      <c r="F142" s="193"/>
      <c r="G142" s="193"/>
      <c r="H142" s="193"/>
      <c r="I142" s="193"/>
      <c r="J142" s="192"/>
      <c r="K142" s="129"/>
      <c r="L142" s="8">
        <v>1</v>
      </c>
      <c r="M142" s="8">
        <v>2</v>
      </c>
      <c r="N142" s="91"/>
      <c r="O142" s="93"/>
    </row>
    <row r="143" spans="1:13" ht="27" customHeight="1">
      <c r="A143" s="175" t="s">
        <v>150</v>
      </c>
      <c r="B143" s="176"/>
      <c r="C143" s="176"/>
      <c r="D143" s="176"/>
      <c r="E143" s="176"/>
      <c r="F143" s="176"/>
      <c r="G143" s="176"/>
      <c r="H143" s="176"/>
      <c r="I143" s="176"/>
      <c r="J143" s="177"/>
      <c r="K143" s="107" t="s">
        <v>11</v>
      </c>
      <c r="L143" s="72">
        <v>57</v>
      </c>
      <c r="M143" s="74">
        <v>30</v>
      </c>
    </row>
    <row r="144" spans="1:13" ht="27" customHeight="1">
      <c r="A144" s="175" t="s">
        <v>151</v>
      </c>
      <c r="B144" s="176"/>
      <c r="C144" s="176"/>
      <c r="D144" s="176"/>
      <c r="E144" s="176"/>
      <c r="F144" s="176"/>
      <c r="G144" s="176"/>
      <c r="H144" s="176"/>
      <c r="I144" s="176"/>
      <c r="J144" s="177"/>
      <c r="K144" s="107" t="s">
        <v>13</v>
      </c>
      <c r="L144" s="75">
        <v>2</v>
      </c>
      <c r="M144" s="78">
        <v>1</v>
      </c>
    </row>
    <row r="145" spans="1:13" ht="27" customHeight="1">
      <c r="A145" s="175" t="s">
        <v>275</v>
      </c>
      <c r="B145" s="176"/>
      <c r="C145" s="176"/>
      <c r="D145" s="176"/>
      <c r="E145" s="176"/>
      <c r="F145" s="176"/>
      <c r="G145" s="176"/>
      <c r="H145" s="176"/>
      <c r="I145" s="176"/>
      <c r="J145" s="177"/>
      <c r="K145" s="107" t="s">
        <v>14</v>
      </c>
      <c r="L145" s="111">
        <v>2</v>
      </c>
      <c r="M145" s="112">
        <v>2</v>
      </c>
    </row>
    <row r="146" spans="1:13" ht="21" customHeight="1">
      <c r="A146" s="283" t="s">
        <v>152</v>
      </c>
      <c r="B146" s="175" t="s">
        <v>153</v>
      </c>
      <c r="C146" s="187"/>
      <c r="D146" s="187"/>
      <c r="E146" s="187"/>
      <c r="F146" s="187"/>
      <c r="G146" s="187"/>
      <c r="H146" s="187"/>
      <c r="I146" s="187"/>
      <c r="J146" s="177"/>
      <c r="K146" s="107" t="s">
        <v>15</v>
      </c>
      <c r="L146" s="75">
        <v>0</v>
      </c>
      <c r="M146" s="78">
        <v>0</v>
      </c>
    </row>
    <row r="147" spans="1:13" ht="21" customHeight="1">
      <c r="A147" s="283"/>
      <c r="B147" s="175" t="s">
        <v>56</v>
      </c>
      <c r="C147" s="187"/>
      <c r="D147" s="187"/>
      <c r="E147" s="187"/>
      <c r="F147" s="187"/>
      <c r="G147" s="187"/>
      <c r="H147" s="187"/>
      <c r="I147" s="187"/>
      <c r="J147" s="177"/>
      <c r="K147" s="107" t="s">
        <v>16</v>
      </c>
      <c r="L147" s="75">
        <f>SUM('[1]M1'!$G$106)</f>
        <v>0</v>
      </c>
      <c r="M147" s="78">
        <f>SUM('[1]M1'!$H$106)</f>
        <v>0</v>
      </c>
    </row>
    <row r="148" spans="1:13" ht="21" customHeight="1">
      <c r="A148" s="283"/>
      <c r="B148" s="175" t="s">
        <v>140</v>
      </c>
      <c r="C148" s="187"/>
      <c r="D148" s="187"/>
      <c r="E148" s="187"/>
      <c r="F148" s="187"/>
      <c r="G148" s="187"/>
      <c r="H148" s="187"/>
      <c r="I148" s="187"/>
      <c r="J148" s="177"/>
      <c r="K148" s="107" t="s">
        <v>18</v>
      </c>
      <c r="L148" s="75">
        <f>SUM('[1]M1'!$G$107)</f>
        <v>0</v>
      </c>
      <c r="M148" s="78">
        <f>SUM('[1]M1'!$H$107)</f>
        <v>0</v>
      </c>
    </row>
    <row r="149" spans="1:13" ht="21" customHeight="1">
      <c r="A149" s="283"/>
      <c r="B149" s="175" t="s">
        <v>154</v>
      </c>
      <c r="C149" s="187"/>
      <c r="D149" s="187"/>
      <c r="E149" s="187"/>
      <c r="F149" s="187"/>
      <c r="G149" s="187"/>
      <c r="H149" s="187"/>
      <c r="I149" s="187"/>
      <c r="J149" s="177"/>
      <c r="K149" s="107" t="s">
        <v>20</v>
      </c>
      <c r="L149" s="75">
        <v>1</v>
      </c>
      <c r="M149" s="78">
        <v>1</v>
      </c>
    </row>
    <row r="150" spans="1:13" ht="21" customHeight="1">
      <c r="A150" s="283"/>
      <c r="B150" s="175" t="s">
        <v>155</v>
      </c>
      <c r="C150" s="187"/>
      <c r="D150" s="187"/>
      <c r="E150" s="187"/>
      <c r="F150" s="187"/>
      <c r="G150" s="187"/>
      <c r="H150" s="187"/>
      <c r="I150" s="187"/>
      <c r="J150" s="177"/>
      <c r="K150" s="107" t="s">
        <v>21</v>
      </c>
      <c r="L150" s="75">
        <v>0</v>
      </c>
      <c r="M150" s="78">
        <f>SUM('[1]M1'!$H$109)</f>
        <v>0</v>
      </c>
    </row>
    <row r="151" spans="1:13" ht="21" customHeight="1">
      <c r="A151" s="283"/>
      <c r="B151" s="175" t="s">
        <v>156</v>
      </c>
      <c r="C151" s="187"/>
      <c r="D151" s="187"/>
      <c r="E151" s="187"/>
      <c r="F151" s="187"/>
      <c r="G151" s="187"/>
      <c r="H151" s="187"/>
      <c r="I151" s="187"/>
      <c r="J151" s="177"/>
      <c r="K151" s="107" t="s">
        <v>48</v>
      </c>
      <c r="L151" s="75">
        <v>0</v>
      </c>
      <c r="M151" s="78">
        <v>0</v>
      </c>
    </row>
    <row r="152" spans="1:13" ht="21" customHeight="1">
      <c r="A152" s="361"/>
      <c r="B152" s="175" t="s">
        <v>41</v>
      </c>
      <c r="C152" s="187"/>
      <c r="D152" s="187"/>
      <c r="E152" s="187"/>
      <c r="F152" s="187"/>
      <c r="G152" s="187"/>
      <c r="H152" s="187"/>
      <c r="I152" s="187"/>
      <c r="J152" s="177"/>
      <c r="K152" s="107" t="s">
        <v>75</v>
      </c>
      <c r="L152" s="75">
        <v>1</v>
      </c>
      <c r="M152" s="78">
        <v>1</v>
      </c>
    </row>
    <row r="153" spans="1:13" ht="27" customHeight="1">
      <c r="A153" s="175" t="s">
        <v>247</v>
      </c>
      <c r="B153" s="176"/>
      <c r="C153" s="176"/>
      <c r="D153" s="176"/>
      <c r="E153" s="176"/>
      <c r="F153" s="176"/>
      <c r="G153" s="176"/>
      <c r="H153" s="176"/>
      <c r="I153" s="176"/>
      <c r="J153" s="177"/>
      <c r="K153" s="107" t="s">
        <v>76</v>
      </c>
      <c r="L153" s="111">
        <v>57</v>
      </c>
      <c r="M153" s="112">
        <v>29</v>
      </c>
    </row>
    <row r="154" spans="1:13" ht="21" customHeight="1">
      <c r="A154" s="283" t="s">
        <v>114</v>
      </c>
      <c r="B154" s="175" t="s">
        <v>157</v>
      </c>
      <c r="C154" s="187"/>
      <c r="D154" s="187"/>
      <c r="E154" s="187"/>
      <c r="F154" s="187"/>
      <c r="G154" s="187"/>
      <c r="H154" s="187"/>
      <c r="I154" s="187"/>
      <c r="J154" s="177"/>
      <c r="K154" s="107" t="s">
        <v>104</v>
      </c>
      <c r="L154" s="75">
        <v>38</v>
      </c>
      <c r="M154" s="78">
        <v>19</v>
      </c>
    </row>
    <row r="155" spans="1:13" ht="27" customHeight="1">
      <c r="A155" s="283"/>
      <c r="B155" s="175" t="s">
        <v>158</v>
      </c>
      <c r="C155" s="187"/>
      <c r="D155" s="187"/>
      <c r="E155" s="187"/>
      <c r="F155" s="187"/>
      <c r="G155" s="187"/>
      <c r="H155" s="187"/>
      <c r="I155" s="187"/>
      <c r="J155" s="177"/>
      <c r="K155" s="107" t="s">
        <v>116</v>
      </c>
      <c r="L155" s="75">
        <f>SUM('[1]M1'!$G$114)</f>
        <v>0</v>
      </c>
      <c r="M155" s="78">
        <f>SUM('[1]M1'!$H$114)</f>
        <v>0</v>
      </c>
    </row>
    <row r="156" spans="1:13" ht="27" customHeight="1">
      <c r="A156" s="283"/>
      <c r="B156" s="175" t="s">
        <v>159</v>
      </c>
      <c r="C156" s="187"/>
      <c r="D156" s="187"/>
      <c r="E156" s="187"/>
      <c r="F156" s="187"/>
      <c r="G156" s="187"/>
      <c r="H156" s="187"/>
      <c r="I156" s="187"/>
      <c r="J156" s="177"/>
      <c r="K156" s="107" t="s">
        <v>117</v>
      </c>
      <c r="L156" s="75">
        <f>SUM('[1]M1'!$G$115)</f>
        <v>0</v>
      </c>
      <c r="M156" s="78">
        <f>SUM('[1]M1'!$H$115)</f>
        <v>0</v>
      </c>
    </row>
    <row r="157" spans="1:13" ht="27" customHeight="1">
      <c r="A157" s="283"/>
      <c r="B157" s="175" t="s">
        <v>160</v>
      </c>
      <c r="C157" s="187"/>
      <c r="D157" s="187"/>
      <c r="E157" s="187"/>
      <c r="F157" s="187"/>
      <c r="G157" s="187"/>
      <c r="H157" s="187"/>
      <c r="I157" s="187"/>
      <c r="J157" s="177"/>
      <c r="K157" s="107" t="s">
        <v>118</v>
      </c>
      <c r="L157" s="75">
        <f>SUM('[1]M1'!$G$116)</f>
        <v>0</v>
      </c>
      <c r="M157" s="78">
        <f>SUM('[1]M1'!$H$116)</f>
        <v>0</v>
      </c>
    </row>
    <row r="158" spans="1:13" ht="27" customHeight="1">
      <c r="A158" s="283"/>
      <c r="B158" s="175" t="s">
        <v>161</v>
      </c>
      <c r="C158" s="187"/>
      <c r="D158" s="187"/>
      <c r="E158" s="187"/>
      <c r="F158" s="187"/>
      <c r="G158" s="187"/>
      <c r="H158" s="187"/>
      <c r="I158" s="187"/>
      <c r="J158" s="177"/>
      <c r="K158" s="107" t="s">
        <v>167</v>
      </c>
      <c r="L158" s="75">
        <f>SUM('[1]M1'!$G$117)</f>
        <v>0</v>
      </c>
      <c r="M158" s="78">
        <f>SUM('[1]M1'!$H$117)</f>
        <v>0</v>
      </c>
    </row>
    <row r="159" spans="1:13" ht="21" customHeight="1">
      <c r="A159" s="283"/>
      <c r="B159" s="175" t="s">
        <v>162</v>
      </c>
      <c r="C159" s="187"/>
      <c r="D159" s="187"/>
      <c r="E159" s="187"/>
      <c r="F159" s="187"/>
      <c r="G159" s="187"/>
      <c r="H159" s="187"/>
      <c r="I159" s="187"/>
      <c r="J159" s="177"/>
      <c r="K159" s="107" t="s">
        <v>168</v>
      </c>
      <c r="L159" s="75">
        <f>SUM('[1]M1'!$G$118)</f>
        <v>0</v>
      </c>
      <c r="M159" s="78">
        <f>SUM('[1]M1'!$H$118)</f>
        <v>0</v>
      </c>
    </row>
    <row r="160" spans="1:13" ht="21" customHeight="1">
      <c r="A160" s="283"/>
      <c r="B160" s="175" t="s">
        <v>163</v>
      </c>
      <c r="C160" s="187"/>
      <c r="D160" s="187"/>
      <c r="E160" s="187"/>
      <c r="F160" s="187"/>
      <c r="G160" s="187"/>
      <c r="H160" s="187"/>
      <c r="I160" s="187"/>
      <c r="J160" s="177"/>
      <c r="K160" s="107" t="s">
        <v>169</v>
      </c>
      <c r="L160" s="75">
        <f>SUM('[1]M1'!$G$119)</f>
        <v>0</v>
      </c>
      <c r="M160" s="78">
        <f>SUM('[1]M1'!$H$119)</f>
        <v>0</v>
      </c>
    </row>
    <row r="161" spans="1:13" ht="21" customHeight="1">
      <c r="A161" s="283"/>
      <c r="B161" s="175" t="s">
        <v>164</v>
      </c>
      <c r="C161" s="187"/>
      <c r="D161" s="187"/>
      <c r="E161" s="187"/>
      <c r="F161" s="187"/>
      <c r="G161" s="187"/>
      <c r="H161" s="187"/>
      <c r="I161" s="187"/>
      <c r="J161" s="177"/>
      <c r="K161" s="107" t="s">
        <v>170</v>
      </c>
      <c r="L161" s="75">
        <f>SUM('[1]M1'!$G$120)</f>
        <v>0</v>
      </c>
      <c r="M161" s="78">
        <f>SUM('[1]M1'!$H$120)</f>
        <v>0</v>
      </c>
    </row>
    <row r="162" spans="1:13" ht="39" customHeight="1">
      <c r="A162" s="283"/>
      <c r="B162" s="175" t="s">
        <v>165</v>
      </c>
      <c r="C162" s="187"/>
      <c r="D162" s="187"/>
      <c r="E162" s="187"/>
      <c r="F162" s="187"/>
      <c r="G162" s="187"/>
      <c r="H162" s="187"/>
      <c r="I162" s="187"/>
      <c r="J162" s="177"/>
      <c r="K162" s="107" t="s">
        <v>171</v>
      </c>
      <c r="L162" s="75">
        <f>SUM('[1]M1'!$G$121)</f>
        <v>0</v>
      </c>
      <c r="M162" s="78">
        <f>SUM('[1]M1'!$H$121)</f>
        <v>0</v>
      </c>
    </row>
    <row r="163" spans="1:13" ht="21" customHeight="1" thickBot="1">
      <c r="A163" s="283"/>
      <c r="B163" s="175" t="s">
        <v>166</v>
      </c>
      <c r="C163" s="187"/>
      <c r="D163" s="187"/>
      <c r="E163" s="187"/>
      <c r="F163" s="187"/>
      <c r="G163" s="187"/>
      <c r="H163" s="187"/>
      <c r="I163" s="187"/>
      <c r="J163" s="177"/>
      <c r="K163" s="107" t="s">
        <v>172</v>
      </c>
      <c r="L163" s="79">
        <v>0</v>
      </c>
      <c r="M163" s="81">
        <v>0</v>
      </c>
    </row>
    <row r="164" ht="7.5" customHeight="1"/>
    <row r="165" spans="1:13" ht="12.75" customHeight="1">
      <c r="A165" s="362" t="s">
        <v>173</v>
      </c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</row>
    <row r="166" ht="7.5" customHeight="1"/>
    <row r="167" spans="1:15" ht="21.75" customHeight="1">
      <c r="A167" s="381" t="s">
        <v>2</v>
      </c>
      <c r="B167" s="382"/>
      <c r="C167" s="382"/>
      <c r="D167" s="382"/>
      <c r="E167" s="382"/>
      <c r="F167" s="382"/>
      <c r="G167" s="382"/>
      <c r="H167" s="382"/>
      <c r="I167" s="382"/>
      <c r="J167" s="382"/>
      <c r="K167" s="246"/>
      <c r="L167" s="20" t="s">
        <v>71</v>
      </c>
      <c r="M167" s="20" t="s">
        <v>23</v>
      </c>
      <c r="N167" s="20" t="s">
        <v>71</v>
      </c>
      <c r="O167" s="20" t="s">
        <v>23</v>
      </c>
    </row>
    <row r="168" spans="1:15" ht="26.25" customHeight="1">
      <c r="A168" s="383"/>
      <c r="B168" s="384"/>
      <c r="C168" s="384"/>
      <c r="D168" s="384"/>
      <c r="E168" s="384"/>
      <c r="F168" s="384"/>
      <c r="G168" s="384"/>
      <c r="H168" s="384"/>
      <c r="I168" s="384"/>
      <c r="J168" s="384"/>
      <c r="K168" s="252"/>
      <c r="L168" s="262" t="s">
        <v>185</v>
      </c>
      <c r="M168" s="197"/>
      <c r="N168" s="262" t="s">
        <v>110</v>
      </c>
      <c r="O168" s="194"/>
    </row>
    <row r="169" spans="1:15" ht="14.25" customHeight="1">
      <c r="A169" s="191">
        <v>0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4"/>
      <c r="L169" s="8">
        <v>1</v>
      </c>
      <c r="M169" s="8">
        <v>2</v>
      </c>
      <c r="N169" s="8">
        <v>3</v>
      </c>
      <c r="O169" s="8">
        <v>4</v>
      </c>
    </row>
    <row r="170" spans="1:15" ht="21" customHeight="1">
      <c r="A170" s="343" t="s">
        <v>174</v>
      </c>
      <c r="B170" s="344"/>
      <c r="C170" s="344"/>
      <c r="D170" s="345"/>
      <c r="E170" s="386" t="s">
        <v>105</v>
      </c>
      <c r="F170" s="187"/>
      <c r="G170" s="187"/>
      <c r="H170" s="187"/>
      <c r="I170" s="187"/>
      <c r="J170" s="177"/>
      <c r="K170" s="107" t="s">
        <v>178</v>
      </c>
      <c r="L170" s="75">
        <v>0</v>
      </c>
      <c r="M170" s="77">
        <v>0</v>
      </c>
      <c r="N170" s="77">
        <v>0</v>
      </c>
      <c r="O170" s="78">
        <v>0</v>
      </c>
    </row>
    <row r="171" spans="1:15" ht="21" customHeight="1">
      <c r="A171" s="346"/>
      <c r="B171" s="347"/>
      <c r="C171" s="347"/>
      <c r="D171" s="348"/>
      <c r="E171" s="386" t="s">
        <v>106</v>
      </c>
      <c r="F171" s="187"/>
      <c r="G171" s="187"/>
      <c r="H171" s="187"/>
      <c r="I171" s="187"/>
      <c r="J171" s="177"/>
      <c r="K171" s="107" t="s">
        <v>179</v>
      </c>
      <c r="L171" s="75">
        <v>8</v>
      </c>
      <c r="M171" s="77">
        <v>5</v>
      </c>
      <c r="N171" s="77">
        <v>50</v>
      </c>
      <c r="O171" s="78">
        <v>30</v>
      </c>
    </row>
    <row r="172" spans="1:15" ht="24.75" customHeight="1">
      <c r="A172" s="175" t="s">
        <v>175</v>
      </c>
      <c r="B172" s="187"/>
      <c r="C172" s="187"/>
      <c r="D172" s="187"/>
      <c r="E172" s="187"/>
      <c r="F172" s="187"/>
      <c r="G172" s="187"/>
      <c r="H172" s="187"/>
      <c r="I172" s="187"/>
      <c r="J172" s="177"/>
      <c r="K172" s="107" t="s">
        <v>180</v>
      </c>
      <c r="L172" s="75">
        <v>1</v>
      </c>
      <c r="M172" s="77">
        <v>1</v>
      </c>
      <c r="N172" s="76" t="s">
        <v>63</v>
      </c>
      <c r="O172" s="117" t="s">
        <v>63</v>
      </c>
    </row>
    <row r="173" spans="1:15" ht="19.5" customHeight="1">
      <c r="A173" s="283" t="s">
        <v>114</v>
      </c>
      <c r="B173" s="175" t="s">
        <v>115</v>
      </c>
      <c r="C173" s="187"/>
      <c r="D173" s="187"/>
      <c r="E173" s="187"/>
      <c r="F173" s="187"/>
      <c r="G173" s="187"/>
      <c r="H173" s="187"/>
      <c r="I173" s="187"/>
      <c r="J173" s="177"/>
      <c r="K173" s="107" t="s">
        <v>181</v>
      </c>
      <c r="L173" s="75">
        <v>1</v>
      </c>
      <c r="M173" s="77">
        <v>1</v>
      </c>
      <c r="N173" s="76" t="s">
        <v>63</v>
      </c>
      <c r="O173" s="117" t="s">
        <v>63</v>
      </c>
    </row>
    <row r="174" spans="1:15" ht="19.5" customHeight="1">
      <c r="A174" s="361"/>
      <c r="B174" s="175" t="s">
        <v>176</v>
      </c>
      <c r="C174" s="187"/>
      <c r="D174" s="187"/>
      <c r="E174" s="187"/>
      <c r="F174" s="187"/>
      <c r="G174" s="187"/>
      <c r="H174" s="187"/>
      <c r="I174" s="187"/>
      <c r="J174" s="177"/>
      <c r="K174" s="107" t="s">
        <v>182</v>
      </c>
      <c r="L174" s="75">
        <v>0</v>
      </c>
      <c r="M174" s="77">
        <v>0</v>
      </c>
      <c r="N174" s="76" t="s">
        <v>63</v>
      </c>
      <c r="O174" s="117" t="s">
        <v>63</v>
      </c>
    </row>
    <row r="175" spans="1:15" ht="19.5" customHeight="1">
      <c r="A175" s="175" t="s">
        <v>177</v>
      </c>
      <c r="B175" s="187"/>
      <c r="C175" s="187"/>
      <c r="D175" s="187"/>
      <c r="E175" s="187"/>
      <c r="F175" s="187"/>
      <c r="G175" s="187"/>
      <c r="H175" s="187"/>
      <c r="I175" s="187"/>
      <c r="J175" s="177"/>
      <c r="K175" s="107" t="s">
        <v>183</v>
      </c>
      <c r="L175" s="75">
        <f>SUM('[1]M1'!$G$128)</f>
        <v>0</v>
      </c>
      <c r="M175" s="77">
        <f>SUM('[1]M1'!$H$128)</f>
        <v>0</v>
      </c>
      <c r="N175" s="77">
        <v>0</v>
      </c>
      <c r="O175" s="78">
        <v>0</v>
      </c>
    </row>
    <row r="176" spans="1:15" ht="19.5" customHeight="1">
      <c r="A176" s="175" t="s">
        <v>269</v>
      </c>
      <c r="B176" s="187"/>
      <c r="C176" s="187"/>
      <c r="D176" s="187"/>
      <c r="E176" s="187"/>
      <c r="F176" s="187"/>
      <c r="G176" s="187"/>
      <c r="H176" s="187"/>
      <c r="I176" s="187"/>
      <c r="J176" s="177"/>
      <c r="K176" s="107" t="s">
        <v>184</v>
      </c>
      <c r="L176" s="75">
        <f>SUM('[1]M1'!$G$129)</f>
        <v>0</v>
      </c>
      <c r="M176" s="77">
        <f>SUM('[1]M1'!$H$129)</f>
        <v>0</v>
      </c>
      <c r="N176" s="77">
        <f>SUM('[1]M1'!$I$129)</f>
        <v>0</v>
      </c>
      <c r="O176" s="78">
        <v>0</v>
      </c>
    </row>
    <row r="177" spans="1:15" ht="19.5" customHeight="1">
      <c r="A177" s="175" t="s">
        <v>270</v>
      </c>
      <c r="B177" s="187"/>
      <c r="C177" s="187"/>
      <c r="D177" s="187"/>
      <c r="E177" s="187"/>
      <c r="F177" s="187"/>
      <c r="G177" s="187"/>
      <c r="H177" s="187"/>
      <c r="I177" s="187"/>
      <c r="J177" s="177"/>
      <c r="K177" s="107" t="s">
        <v>272</v>
      </c>
      <c r="L177" s="75">
        <f>SUM('[1]M1'!$G$130)</f>
        <v>0</v>
      </c>
      <c r="M177" s="77">
        <f>SUM('[1]M1'!$H$130)</f>
        <v>0</v>
      </c>
      <c r="N177" s="77">
        <v>2</v>
      </c>
      <c r="O177" s="78">
        <v>1</v>
      </c>
    </row>
    <row r="178" spans="1:15" ht="19.5" customHeight="1">
      <c r="A178" s="175" t="s">
        <v>269</v>
      </c>
      <c r="B178" s="187"/>
      <c r="C178" s="187"/>
      <c r="D178" s="187"/>
      <c r="E178" s="187"/>
      <c r="F178" s="187"/>
      <c r="G178" s="187"/>
      <c r="H178" s="187"/>
      <c r="I178" s="187"/>
      <c r="J178" s="177"/>
      <c r="K178" s="107" t="s">
        <v>273</v>
      </c>
      <c r="L178" s="75">
        <f>SUM('[1]M1'!$G$131)</f>
        <v>0</v>
      </c>
      <c r="M178" s="77">
        <f>SUM('[1]M1'!$H$131)</f>
        <v>0</v>
      </c>
      <c r="N178" s="77">
        <v>1</v>
      </c>
      <c r="O178" s="78">
        <v>0</v>
      </c>
    </row>
    <row r="179" spans="1:15" ht="19.5" customHeight="1" thickBot="1">
      <c r="A179" s="175" t="s">
        <v>271</v>
      </c>
      <c r="B179" s="187"/>
      <c r="C179" s="187"/>
      <c r="D179" s="187"/>
      <c r="E179" s="187"/>
      <c r="F179" s="187"/>
      <c r="G179" s="187"/>
      <c r="H179" s="187"/>
      <c r="I179" s="187"/>
      <c r="J179" s="177"/>
      <c r="K179" s="107" t="s">
        <v>274</v>
      </c>
      <c r="L179" s="79">
        <f>SUM('[1]M1'!$G$132)</f>
        <v>0</v>
      </c>
      <c r="M179" s="80">
        <f>SUM('[1]M1'!$H$132)</f>
        <v>0</v>
      </c>
      <c r="N179" s="80">
        <v>0</v>
      </c>
      <c r="O179" s="81">
        <v>0</v>
      </c>
    </row>
    <row r="180" ht="12.75">
      <c r="E180" s="13"/>
    </row>
    <row r="181" spans="1:13" ht="25.5" customHeight="1">
      <c r="A181" s="359" t="s">
        <v>251</v>
      </c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</row>
    <row r="182" ht="7.5" customHeight="1"/>
    <row r="183" spans="1:13" ht="12.75" customHeight="1">
      <c r="A183" s="233" t="s">
        <v>187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</row>
    <row r="184" spans="1:13" ht="7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25.5" customHeight="1">
      <c r="A185" s="204" t="s">
        <v>2</v>
      </c>
      <c r="B185" s="205"/>
      <c r="C185" s="205"/>
      <c r="D185" s="205"/>
      <c r="E185" s="205"/>
      <c r="F185" s="195" t="s">
        <v>69</v>
      </c>
      <c r="G185" s="196"/>
      <c r="H185" s="196"/>
      <c r="I185" s="196"/>
      <c r="J185" s="196"/>
      <c r="K185" s="197"/>
      <c r="L185" s="241" t="s">
        <v>70</v>
      </c>
      <c r="M185" s="242"/>
    </row>
    <row r="186" spans="1:13" ht="17.25" customHeight="1">
      <c r="A186" s="336"/>
      <c r="B186" s="337"/>
      <c r="C186" s="337"/>
      <c r="D186" s="337"/>
      <c r="E186" s="337"/>
      <c r="F186" s="243" t="s">
        <v>9</v>
      </c>
      <c r="G186" s="191" t="s">
        <v>81</v>
      </c>
      <c r="H186" s="193"/>
      <c r="I186" s="193"/>
      <c r="J186" s="193"/>
      <c r="K186" s="127"/>
      <c r="L186" s="243" t="s">
        <v>9</v>
      </c>
      <c r="M186" s="352" t="s">
        <v>186</v>
      </c>
    </row>
    <row r="187" spans="1:13" ht="23.25" customHeight="1">
      <c r="A187" s="207"/>
      <c r="B187" s="208"/>
      <c r="C187" s="208"/>
      <c r="D187" s="208"/>
      <c r="E187" s="208"/>
      <c r="F187" s="243"/>
      <c r="G187" s="349" t="s">
        <v>72</v>
      </c>
      <c r="H187" s="350"/>
      <c r="I187" s="19" t="s">
        <v>73</v>
      </c>
      <c r="J187" s="349" t="s">
        <v>74</v>
      </c>
      <c r="K187" s="350"/>
      <c r="L187" s="243"/>
      <c r="M187" s="352"/>
    </row>
    <row r="188" spans="1:13" ht="13.5" customHeight="1" thickBot="1">
      <c r="A188" s="281">
        <v>0</v>
      </c>
      <c r="B188" s="282"/>
      <c r="C188" s="282"/>
      <c r="D188" s="282"/>
      <c r="E188" s="282"/>
      <c r="F188" s="71">
        <v>1</v>
      </c>
      <c r="G188" s="217">
        <v>2</v>
      </c>
      <c r="H188" s="218"/>
      <c r="I188" s="71">
        <v>3</v>
      </c>
      <c r="J188" s="217">
        <v>4</v>
      </c>
      <c r="K188" s="218"/>
      <c r="L188" s="71">
        <v>5</v>
      </c>
      <c r="M188" s="71">
        <v>6</v>
      </c>
    </row>
    <row r="189" spans="1:13" ht="28.5" customHeight="1">
      <c r="A189" s="182" t="s">
        <v>248</v>
      </c>
      <c r="B189" s="182"/>
      <c r="C189" s="182"/>
      <c r="D189" s="182"/>
      <c r="E189" s="17" t="s">
        <v>11</v>
      </c>
      <c r="F189" s="114">
        <v>38</v>
      </c>
      <c r="G189" s="270">
        <v>23</v>
      </c>
      <c r="H189" s="271"/>
      <c r="I189" s="115">
        <v>14</v>
      </c>
      <c r="J189" s="270">
        <v>0</v>
      </c>
      <c r="K189" s="271"/>
      <c r="L189" s="115">
        <v>8</v>
      </c>
      <c r="M189" s="116">
        <v>0</v>
      </c>
    </row>
    <row r="190" spans="1:13" ht="28.5" customHeight="1">
      <c r="A190" s="264" t="s">
        <v>65</v>
      </c>
      <c r="B190" s="182" t="s">
        <v>188</v>
      </c>
      <c r="C190" s="182"/>
      <c r="D190" s="182"/>
      <c r="E190" s="17" t="s">
        <v>13</v>
      </c>
      <c r="F190" s="75">
        <v>29</v>
      </c>
      <c r="G190" s="171">
        <v>14</v>
      </c>
      <c r="H190" s="172"/>
      <c r="I190" s="77">
        <v>8</v>
      </c>
      <c r="J190" s="171">
        <v>0</v>
      </c>
      <c r="K190" s="172"/>
      <c r="L190" s="77">
        <v>8</v>
      </c>
      <c r="M190" s="78">
        <v>0</v>
      </c>
    </row>
    <row r="191" spans="1:13" ht="28.5" customHeight="1">
      <c r="A191" s="265"/>
      <c r="B191" s="182" t="s">
        <v>189</v>
      </c>
      <c r="C191" s="182"/>
      <c r="D191" s="182"/>
      <c r="E191" s="17" t="s">
        <v>14</v>
      </c>
      <c r="F191" s="75">
        <v>9</v>
      </c>
      <c r="G191" s="171">
        <v>9</v>
      </c>
      <c r="H191" s="172"/>
      <c r="I191" s="77">
        <v>6</v>
      </c>
      <c r="J191" s="259" t="s">
        <v>63</v>
      </c>
      <c r="K191" s="260"/>
      <c r="L191" s="77">
        <v>0</v>
      </c>
      <c r="M191" s="78">
        <v>0</v>
      </c>
    </row>
    <row r="192" spans="1:13" ht="28.5" customHeight="1">
      <c r="A192" s="265"/>
      <c r="B192" s="267" t="s">
        <v>27</v>
      </c>
      <c r="C192" s="228" t="s">
        <v>66</v>
      </c>
      <c r="D192" s="188"/>
      <c r="E192" s="17" t="s">
        <v>15</v>
      </c>
      <c r="F192" s="75">
        <v>9</v>
      </c>
      <c r="G192" s="171">
        <v>9</v>
      </c>
      <c r="H192" s="172"/>
      <c r="I192" s="77">
        <v>6</v>
      </c>
      <c r="J192" s="259" t="s">
        <v>63</v>
      </c>
      <c r="K192" s="260"/>
      <c r="L192" s="77">
        <v>0</v>
      </c>
      <c r="M192" s="78">
        <v>0</v>
      </c>
    </row>
    <row r="193" spans="1:13" ht="28.5" customHeight="1">
      <c r="A193" s="265"/>
      <c r="B193" s="268"/>
      <c r="C193" s="228" t="s">
        <v>190</v>
      </c>
      <c r="D193" s="188"/>
      <c r="E193" s="113" t="s">
        <v>16</v>
      </c>
      <c r="F193" s="75">
        <v>0</v>
      </c>
      <c r="G193" s="171">
        <v>0</v>
      </c>
      <c r="H193" s="172"/>
      <c r="I193" s="77">
        <v>0</v>
      </c>
      <c r="J193" s="259" t="s">
        <v>63</v>
      </c>
      <c r="K193" s="260"/>
      <c r="L193" s="77">
        <v>0</v>
      </c>
      <c r="M193" s="78">
        <v>0</v>
      </c>
    </row>
    <row r="194" spans="1:13" ht="28.5" customHeight="1">
      <c r="A194" s="266"/>
      <c r="B194" s="269"/>
      <c r="C194" s="228" t="s">
        <v>103</v>
      </c>
      <c r="D194" s="188"/>
      <c r="E194" s="113" t="s">
        <v>18</v>
      </c>
      <c r="F194" s="75">
        <v>0</v>
      </c>
      <c r="G194" s="171">
        <v>0</v>
      </c>
      <c r="H194" s="172"/>
      <c r="I194" s="77">
        <v>0</v>
      </c>
      <c r="J194" s="259">
        <v>0</v>
      </c>
      <c r="K194" s="260"/>
      <c r="L194" s="77">
        <v>0</v>
      </c>
      <c r="M194" s="78">
        <v>0</v>
      </c>
    </row>
    <row r="195" spans="1:13" ht="28.5" customHeight="1">
      <c r="A195" s="175" t="s">
        <v>67</v>
      </c>
      <c r="B195" s="176"/>
      <c r="C195" s="176"/>
      <c r="D195" s="263"/>
      <c r="E195" s="113" t="s">
        <v>20</v>
      </c>
      <c r="F195" s="75">
        <v>0</v>
      </c>
      <c r="G195" s="171">
        <v>0</v>
      </c>
      <c r="H195" s="172"/>
      <c r="I195" s="77">
        <v>0</v>
      </c>
      <c r="J195" s="171">
        <v>0</v>
      </c>
      <c r="K195" s="172"/>
      <c r="L195" s="77">
        <v>0</v>
      </c>
      <c r="M195" s="78">
        <v>0</v>
      </c>
    </row>
    <row r="196" spans="1:13" ht="28.5" customHeight="1" thickBot="1">
      <c r="A196" s="175" t="s">
        <v>68</v>
      </c>
      <c r="B196" s="176"/>
      <c r="C196" s="176"/>
      <c r="D196" s="263"/>
      <c r="E196" s="113" t="s">
        <v>21</v>
      </c>
      <c r="F196" s="79">
        <v>0</v>
      </c>
      <c r="G196" s="173">
        <v>0</v>
      </c>
      <c r="H196" s="174"/>
      <c r="I196" s="80">
        <v>0</v>
      </c>
      <c r="J196" s="173">
        <f>SUM('[1]M1'!$J$140)</f>
        <v>0</v>
      </c>
      <c r="K196" s="174"/>
      <c r="L196" s="80">
        <f>SUM('[1]M1'!$K$140)</f>
        <v>0</v>
      </c>
      <c r="M196" s="81">
        <f>SUM('[1]M1'!$L$140)</f>
        <v>0</v>
      </c>
    </row>
    <row r="198" spans="1:13" ht="12.75" customHeight="1">
      <c r="A198" s="362" t="s">
        <v>191</v>
      </c>
      <c r="B198" s="362"/>
      <c r="C198" s="362"/>
      <c r="D198" s="362"/>
      <c r="E198" s="362"/>
      <c r="F198" s="362"/>
      <c r="G198" s="362"/>
      <c r="H198" s="362"/>
      <c r="I198" s="362"/>
      <c r="J198" s="362"/>
      <c r="K198" s="362"/>
      <c r="L198" s="362"/>
      <c r="M198" s="362"/>
    </row>
    <row r="199" spans="1:13" ht="7.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26.25" customHeight="1">
      <c r="A200" s="381" t="s">
        <v>2</v>
      </c>
      <c r="B200" s="382"/>
      <c r="C200" s="382"/>
      <c r="D200" s="382"/>
      <c r="E200" s="382"/>
      <c r="F200" s="382"/>
      <c r="G200" s="382"/>
      <c r="H200" s="246"/>
      <c r="I200" s="262" t="s">
        <v>282</v>
      </c>
      <c r="J200" s="232"/>
      <c r="K200" s="232"/>
      <c r="L200" s="232"/>
      <c r="M200" s="197"/>
    </row>
    <row r="201" spans="1:13" ht="18" customHeight="1">
      <c r="A201" s="390"/>
      <c r="B201" s="391"/>
      <c r="C201" s="391"/>
      <c r="D201" s="391"/>
      <c r="E201" s="391"/>
      <c r="F201" s="391"/>
      <c r="G201" s="391"/>
      <c r="H201" s="249"/>
      <c r="I201" s="262" t="s">
        <v>280</v>
      </c>
      <c r="J201" s="212"/>
      <c r="K201" s="194"/>
      <c r="L201" s="385" t="s">
        <v>281</v>
      </c>
      <c r="M201" s="197"/>
    </row>
    <row r="202" spans="1:13" ht="18" customHeight="1">
      <c r="A202" s="383"/>
      <c r="B202" s="384"/>
      <c r="C202" s="384"/>
      <c r="D202" s="384"/>
      <c r="E202" s="384"/>
      <c r="F202" s="384"/>
      <c r="G202" s="384"/>
      <c r="H202" s="252"/>
      <c r="I202" s="98" t="s">
        <v>9</v>
      </c>
      <c r="J202" s="393" t="s">
        <v>10</v>
      </c>
      <c r="K202" s="304"/>
      <c r="L202" s="98" t="s">
        <v>9</v>
      </c>
      <c r="M202" s="98" t="s">
        <v>10</v>
      </c>
    </row>
    <row r="203" spans="1:13" ht="13.5" thickBot="1">
      <c r="A203" s="392">
        <v>0</v>
      </c>
      <c r="B203" s="212"/>
      <c r="C203" s="212"/>
      <c r="D203" s="212"/>
      <c r="E203" s="212"/>
      <c r="F203" s="212"/>
      <c r="G203" s="212"/>
      <c r="H203" s="194"/>
      <c r="I203" s="99">
        <v>1</v>
      </c>
      <c r="J203" s="356">
        <v>2</v>
      </c>
      <c r="K203" s="357"/>
      <c r="L203" s="94">
        <v>3</v>
      </c>
      <c r="M203" s="94">
        <v>4</v>
      </c>
    </row>
    <row r="204" spans="1:13" ht="21.75" customHeight="1">
      <c r="A204" s="175" t="s">
        <v>276</v>
      </c>
      <c r="B204" s="187"/>
      <c r="C204" s="187"/>
      <c r="D204" s="187"/>
      <c r="E204" s="387" t="s">
        <v>8</v>
      </c>
      <c r="F204" s="388"/>
      <c r="G204" s="388"/>
      <c r="H204" s="156">
        <v>9</v>
      </c>
      <c r="I204" s="101">
        <v>66</v>
      </c>
      <c r="J204" s="358">
        <v>33</v>
      </c>
      <c r="K204" s="358"/>
      <c r="L204" s="157">
        <v>0</v>
      </c>
      <c r="M204" s="158">
        <v>0</v>
      </c>
    </row>
    <row r="205" spans="1:13" ht="21.75" customHeight="1">
      <c r="A205" s="175" t="s">
        <v>277</v>
      </c>
      <c r="B205" s="187"/>
      <c r="C205" s="187"/>
      <c r="D205" s="187"/>
      <c r="E205" s="388"/>
      <c r="F205" s="388"/>
      <c r="G205" s="388"/>
      <c r="H205" s="156">
        <v>10</v>
      </c>
      <c r="I205" s="102">
        <v>104</v>
      </c>
      <c r="J205" s="380">
        <v>52</v>
      </c>
      <c r="K205" s="380"/>
      <c r="L205" s="155">
        <v>0</v>
      </c>
      <c r="M205" s="159">
        <v>0</v>
      </c>
    </row>
    <row r="206" spans="1:13" ht="21.75" customHeight="1">
      <c r="A206" s="175" t="s">
        <v>289</v>
      </c>
      <c r="B206" s="187"/>
      <c r="C206" s="187"/>
      <c r="D206" s="187"/>
      <c r="E206" s="388"/>
      <c r="F206" s="388"/>
      <c r="G206" s="388"/>
      <c r="H206" s="156">
        <v>11</v>
      </c>
      <c r="I206" s="102">
        <v>59</v>
      </c>
      <c r="J206" s="380">
        <v>33</v>
      </c>
      <c r="K206" s="380"/>
      <c r="L206" s="155">
        <v>0</v>
      </c>
      <c r="M206" s="159">
        <v>0</v>
      </c>
    </row>
    <row r="207" spans="1:13" ht="21.75" customHeight="1">
      <c r="A207" s="175" t="s">
        <v>279</v>
      </c>
      <c r="B207" s="187"/>
      <c r="C207" s="187"/>
      <c r="D207" s="187"/>
      <c r="E207" s="388"/>
      <c r="F207" s="388"/>
      <c r="G207" s="388"/>
      <c r="H207" s="156">
        <v>12</v>
      </c>
      <c r="I207" s="160">
        <v>7</v>
      </c>
      <c r="J207" s="380">
        <v>2</v>
      </c>
      <c r="K207" s="380"/>
      <c r="L207" s="103">
        <v>0</v>
      </c>
      <c r="M207" s="104">
        <v>0</v>
      </c>
    </row>
    <row r="208" spans="1:13" ht="21.75" customHeight="1" thickBot="1">
      <c r="A208" s="175" t="s">
        <v>278</v>
      </c>
      <c r="B208" s="228"/>
      <c r="C208" s="228"/>
      <c r="D208" s="228"/>
      <c r="E208" s="228"/>
      <c r="F208" s="228"/>
      <c r="G208" s="176"/>
      <c r="H208" s="156">
        <v>13</v>
      </c>
      <c r="I208" s="161">
        <v>2255</v>
      </c>
      <c r="J208" s="389">
        <v>1245</v>
      </c>
      <c r="K208" s="389"/>
      <c r="L208" s="162">
        <v>14</v>
      </c>
      <c r="M208" s="163">
        <v>7</v>
      </c>
    </row>
    <row r="211" spans="1:15" ht="39" customHeight="1">
      <c r="A211" s="353" t="s">
        <v>252</v>
      </c>
      <c r="B211" s="353"/>
      <c r="C211" s="353"/>
      <c r="D211" s="353"/>
      <c r="E211" s="353"/>
      <c r="F211" s="353"/>
      <c r="G211" s="353"/>
      <c r="H211" s="353"/>
      <c r="I211" s="353"/>
      <c r="J211" s="353"/>
      <c r="K211" s="353"/>
      <c r="L211" s="353"/>
      <c r="M211" s="353"/>
      <c r="N211" s="353"/>
      <c r="O211" s="353"/>
    </row>
    <row r="212" spans="1:15" ht="6.75" customHeight="1">
      <c r="A212" s="154"/>
      <c r="B212" s="154"/>
      <c r="C212" s="154"/>
      <c r="D212" s="154"/>
      <c r="E212" s="154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1:15" ht="24" customHeight="1">
      <c r="A213" s="204" t="s">
        <v>2</v>
      </c>
      <c r="B213" s="205"/>
      <c r="C213" s="205"/>
      <c r="D213" s="205"/>
      <c r="E213" s="335"/>
      <c r="F213" s="195" t="s">
        <v>82</v>
      </c>
      <c r="G213" s="196"/>
      <c r="H213" s="196"/>
      <c r="I213" s="196"/>
      <c r="J213" s="196"/>
      <c r="K213" s="197"/>
      <c r="L213" s="243" t="s">
        <v>70</v>
      </c>
      <c r="M213" s="243"/>
      <c r="N213" s="243"/>
      <c r="O213" s="243"/>
    </row>
    <row r="214" spans="1:15" ht="24" customHeight="1">
      <c r="A214" s="336"/>
      <c r="B214" s="337"/>
      <c r="C214" s="337"/>
      <c r="D214" s="337"/>
      <c r="E214" s="338"/>
      <c r="F214" s="191" t="s">
        <v>73</v>
      </c>
      <c r="G214" s="193"/>
      <c r="H214" s="194"/>
      <c r="I214" s="191" t="s">
        <v>290</v>
      </c>
      <c r="J214" s="354"/>
      <c r="K214" s="355"/>
      <c r="L214" s="243" t="s">
        <v>73</v>
      </c>
      <c r="M214" s="351"/>
      <c r="N214" s="243" t="s">
        <v>290</v>
      </c>
      <c r="O214" s="351"/>
    </row>
    <row r="215" spans="1:15" ht="24" customHeight="1">
      <c r="A215" s="207"/>
      <c r="B215" s="208"/>
      <c r="C215" s="208"/>
      <c r="D215" s="208"/>
      <c r="E215" s="339"/>
      <c r="F215" s="21" t="s">
        <v>77</v>
      </c>
      <c r="G215" s="191" t="s">
        <v>78</v>
      </c>
      <c r="H215" s="192"/>
      <c r="I215" s="21" t="s">
        <v>77</v>
      </c>
      <c r="J215" s="191" t="s">
        <v>78</v>
      </c>
      <c r="K215" s="192"/>
      <c r="L215" s="18" t="s">
        <v>77</v>
      </c>
      <c r="M215" s="18" t="s">
        <v>78</v>
      </c>
      <c r="N215" s="18" t="s">
        <v>77</v>
      </c>
      <c r="O215" s="18" t="s">
        <v>78</v>
      </c>
    </row>
    <row r="216" spans="1:15" ht="14.25" customHeight="1" thickBot="1">
      <c r="A216" s="243">
        <v>0</v>
      </c>
      <c r="B216" s="243"/>
      <c r="C216" s="243"/>
      <c r="D216" s="243"/>
      <c r="E216" s="243"/>
      <c r="F216" s="8">
        <v>1</v>
      </c>
      <c r="G216" s="165">
        <v>2</v>
      </c>
      <c r="H216" s="166"/>
      <c r="I216" s="8">
        <v>3</v>
      </c>
      <c r="J216" s="165">
        <v>4</v>
      </c>
      <c r="K216" s="166"/>
      <c r="L216" s="8">
        <v>5</v>
      </c>
      <c r="M216" s="8">
        <v>6</v>
      </c>
      <c r="N216" s="8">
        <v>7</v>
      </c>
      <c r="O216" s="8">
        <v>8</v>
      </c>
    </row>
    <row r="217" spans="1:15" ht="25.5" customHeight="1">
      <c r="A217" s="182" t="s">
        <v>253</v>
      </c>
      <c r="B217" s="183"/>
      <c r="C217" s="183"/>
      <c r="D217" s="183"/>
      <c r="E217" s="22" t="s">
        <v>11</v>
      </c>
      <c r="F217" s="72">
        <v>0</v>
      </c>
      <c r="G217" s="169">
        <v>0</v>
      </c>
      <c r="H217" s="170"/>
      <c r="I217" s="73">
        <v>0</v>
      </c>
      <c r="J217" s="169">
        <v>0</v>
      </c>
      <c r="K217" s="170"/>
      <c r="L217" s="73">
        <v>0</v>
      </c>
      <c r="M217" s="73">
        <v>0</v>
      </c>
      <c r="N217" s="73">
        <v>0</v>
      </c>
      <c r="O217" s="74">
        <v>0</v>
      </c>
    </row>
    <row r="218" spans="1:15" ht="25.5" customHeight="1">
      <c r="A218" s="182" t="s">
        <v>254</v>
      </c>
      <c r="B218" s="183"/>
      <c r="C218" s="183"/>
      <c r="D218" s="183"/>
      <c r="E218" s="17" t="s">
        <v>13</v>
      </c>
      <c r="F218" s="75">
        <v>0</v>
      </c>
      <c r="G218" s="171">
        <v>0</v>
      </c>
      <c r="H218" s="172"/>
      <c r="I218" s="77">
        <v>0</v>
      </c>
      <c r="J218" s="171">
        <v>0</v>
      </c>
      <c r="K218" s="172"/>
      <c r="L218" s="76" t="s">
        <v>63</v>
      </c>
      <c r="M218" s="76" t="s">
        <v>63</v>
      </c>
      <c r="N218" s="76" t="s">
        <v>63</v>
      </c>
      <c r="O218" s="117" t="s">
        <v>63</v>
      </c>
    </row>
    <row r="219" spans="1:15" ht="25.5" customHeight="1" thickBot="1">
      <c r="A219" s="183" t="s">
        <v>79</v>
      </c>
      <c r="B219" s="183"/>
      <c r="C219" s="183"/>
      <c r="D219" s="183"/>
      <c r="E219" s="17" t="s">
        <v>14</v>
      </c>
      <c r="F219" s="79">
        <v>0</v>
      </c>
      <c r="G219" s="173">
        <v>0</v>
      </c>
      <c r="H219" s="174"/>
      <c r="I219" s="80">
        <v>0</v>
      </c>
      <c r="J219" s="173">
        <v>0</v>
      </c>
      <c r="K219" s="174"/>
      <c r="L219" s="118" t="s">
        <v>63</v>
      </c>
      <c r="M219" s="118" t="s">
        <v>63</v>
      </c>
      <c r="N219" s="118" t="s">
        <v>63</v>
      </c>
      <c r="O219" s="121" t="s">
        <v>63</v>
      </c>
    </row>
    <row r="224" spans="1:15" ht="15" customHeight="1">
      <c r="A224" s="278" t="s">
        <v>293</v>
      </c>
      <c r="B224" s="279"/>
      <c r="C224" s="279"/>
      <c r="D224" s="279"/>
      <c r="E224" s="280"/>
      <c r="F224" s="284" t="s">
        <v>296</v>
      </c>
      <c r="G224" s="284"/>
      <c r="H224" s="284"/>
      <c r="I224" s="284"/>
      <c r="L224" s="27"/>
      <c r="M224" s="27"/>
      <c r="N224" s="27"/>
      <c r="O224" s="27"/>
    </row>
    <row r="225" spans="1:15" ht="26.25" customHeight="1">
      <c r="A225" s="273" t="s">
        <v>86</v>
      </c>
      <c r="B225" s="274"/>
      <c r="C225" s="274"/>
      <c r="D225" s="274"/>
      <c r="F225" s="303" t="s">
        <v>84</v>
      </c>
      <c r="G225" s="303"/>
      <c r="H225" s="303"/>
      <c r="I225" s="303"/>
      <c r="L225" s="301" t="s">
        <v>85</v>
      </c>
      <c r="M225" s="302"/>
      <c r="N225" s="302"/>
      <c r="O225" s="302"/>
    </row>
    <row r="226" spans="3:12" ht="12.75">
      <c r="C226" s="26"/>
      <c r="L226" s="26"/>
    </row>
  </sheetData>
  <sheetProtection/>
  <mergeCells count="488">
    <mergeCell ref="A175:J175"/>
    <mergeCell ref="A176:J176"/>
    <mergeCell ref="A177:J177"/>
    <mergeCell ref="A178:J178"/>
    <mergeCell ref="A179:J179"/>
    <mergeCell ref="J206:K206"/>
    <mergeCell ref="I201:K201"/>
    <mergeCell ref="A181:M181"/>
    <mergeCell ref="J195:K195"/>
    <mergeCell ref="A206:D206"/>
    <mergeCell ref="A208:G208"/>
    <mergeCell ref="E204:G207"/>
    <mergeCell ref="A204:D204"/>
    <mergeCell ref="A205:D205"/>
    <mergeCell ref="A207:D207"/>
    <mergeCell ref="B173:J173"/>
    <mergeCell ref="J208:K208"/>
    <mergeCell ref="A200:H202"/>
    <mergeCell ref="A203:H203"/>
    <mergeCell ref="J202:K202"/>
    <mergeCell ref="J205:K205"/>
    <mergeCell ref="A165:M165"/>
    <mergeCell ref="J207:K207"/>
    <mergeCell ref="B163:J163"/>
    <mergeCell ref="A167:K168"/>
    <mergeCell ref="L201:M201"/>
    <mergeCell ref="I200:M200"/>
    <mergeCell ref="A169:K169"/>
    <mergeCell ref="E170:J170"/>
    <mergeCell ref="E171:J171"/>
    <mergeCell ref="A139:M139"/>
    <mergeCell ref="A172:J172"/>
    <mergeCell ref="B155:J155"/>
    <mergeCell ref="B156:J156"/>
    <mergeCell ref="A146:A152"/>
    <mergeCell ref="B174:J174"/>
    <mergeCell ref="B157:J157"/>
    <mergeCell ref="B158:J158"/>
    <mergeCell ref="B159:J159"/>
    <mergeCell ref="B160:J160"/>
    <mergeCell ref="A124:M124"/>
    <mergeCell ref="G117:H117"/>
    <mergeCell ref="G120:H120"/>
    <mergeCell ref="B162:J162"/>
    <mergeCell ref="J121:K121"/>
    <mergeCell ref="J122:K122"/>
    <mergeCell ref="I126:K126"/>
    <mergeCell ref="I128:K128"/>
    <mergeCell ref="I129:K129"/>
    <mergeCell ref="B146:J146"/>
    <mergeCell ref="J115:K115"/>
    <mergeCell ref="J116:K116"/>
    <mergeCell ref="J117:K117"/>
    <mergeCell ref="J118:K118"/>
    <mergeCell ref="J119:K119"/>
    <mergeCell ref="J120:K120"/>
    <mergeCell ref="J109:K109"/>
    <mergeCell ref="J110:K110"/>
    <mergeCell ref="J111:K111"/>
    <mergeCell ref="J112:K112"/>
    <mergeCell ref="J113:K113"/>
    <mergeCell ref="J114:K114"/>
    <mergeCell ref="J103:K103"/>
    <mergeCell ref="J104:K104"/>
    <mergeCell ref="J105:K105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2:K102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6:K76"/>
    <mergeCell ref="J77:K77"/>
    <mergeCell ref="J78:K78"/>
    <mergeCell ref="J79:K79"/>
    <mergeCell ref="I83:K83"/>
    <mergeCell ref="J84:K84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30:K30"/>
    <mergeCell ref="J31:K31"/>
    <mergeCell ref="J216:K216"/>
    <mergeCell ref="J32:K32"/>
    <mergeCell ref="J33:K33"/>
    <mergeCell ref="J34:K34"/>
    <mergeCell ref="J35:K35"/>
    <mergeCell ref="J36:K36"/>
    <mergeCell ref="J37:K37"/>
    <mergeCell ref="J45:K45"/>
    <mergeCell ref="J23:K23"/>
    <mergeCell ref="J25:K25"/>
    <mergeCell ref="J26:K26"/>
    <mergeCell ref="J27:K27"/>
    <mergeCell ref="J28:K28"/>
    <mergeCell ref="J29:K29"/>
    <mergeCell ref="E2:K4"/>
    <mergeCell ref="E5:K5"/>
    <mergeCell ref="I10:K12"/>
    <mergeCell ref="F13:K13"/>
    <mergeCell ref="J14:K14"/>
    <mergeCell ref="J15:K15"/>
    <mergeCell ref="A8:O8"/>
    <mergeCell ref="L10:O10"/>
    <mergeCell ref="A2:D2"/>
    <mergeCell ref="C3:D3"/>
    <mergeCell ref="A137:N137"/>
    <mergeCell ref="A173:A174"/>
    <mergeCell ref="A198:M198"/>
    <mergeCell ref="B190:D190"/>
    <mergeCell ref="F185:K185"/>
    <mergeCell ref="G187:H187"/>
    <mergeCell ref="B151:J151"/>
    <mergeCell ref="B152:J152"/>
    <mergeCell ref="A153:J153"/>
    <mergeCell ref="B154:J154"/>
    <mergeCell ref="A211:O211"/>
    <mergeCell ref="A219:D219"/>
    <mergeCell ref="A218:D218"/>
    <mergeCell ref="A216:E216"/>
    <mergeCell ref="A217:D217"/>
    <mergeCell ref="C194:D194"/>
    <mergeCell ref="I214:K214"/>
    <mergeCell ref="J215:K215"/>
    <mergeCell ref="J203:K203"/>
    <mergeCell ref="J204:K204"/>
    <mergeCell ref="L213:O213"/>
    <mergeCell ref="L214:M214"/>
    <mergeCell ref="M186:M187"/>
    <mergeCell ref="N214:O214"/>
    <mergeCell ref="A213:E215"/>
    <mergeCell ref="G191:H191"/>
    <mergeCell ref="J191:K191"/>
    <mergeCell ref="A196:D196"/>
    <mergeCell ref="G188:H188"/>
    <mergeCell ref="J194:K194"/>
    <mergeCell ref="A78:D78"/>
    <mergeCell ref="A81:M81"/>
    <mergeCell ref="A56:A77"/>
    <mergeCell ref="F186:F187"/>
    <mergeCell ref="A185:E187"/>
    <mergeCell ref="A83:E84"/>
    <mergeCell ref="B111:D111"/>
    <mergeCell ref="A170:D171"/>
    <mergeCell ref="I130:K130"/>
    <mergeCell ref="J187:K187"/>
    <mergeCell ref="B67:D67"/>
    <mergeCell ref="B68:D68"/>
    <mergeCell ref="B72:D72"/>
    <mergeCell ref="B73:D73"/>
    <mergeCell ref="B70:D70"/>
    <mergeCell ref="B77:D77"/>
    <mergeCell ref="B69:D69"/>
    <mergeCell ref="B75:D75"/>
    <mergeCell ref="B76:D76"/>
    <mergeCell ref="J17:K17"/>
    <mergeCell ref="B54:D54"/>
    <mergeCell ref="B50:D50"/>
    <mergeCell ref="B51:D51"/>
    <mergeCell ref="B52:D52"/>
    <mergeCell ref="B56:D56"/>
    <mergeCell ref="J18:K18"/>
    <mergeCell ref="J19:K19"/>
    <mergeCell ref="J21:K21"/>
    <mergeCell ref="J22:K22"/>
    <mergeCell ref="B65:D65"/>
    <mergeCell ref="A9:O9"/>
    <mergeCell ref="A10:E14"/>
    <mergeCell ref="C58:D58"/>
    <mergeCell ref="L2:O5"/>
    <mergeCell ref="L41:M41"/>
    <mergeCell ref="A21:D21"/>
    <mergeCell ref="A6:O6"/>
    <mergeCell ref="A7:O7"/>
    <mergeCell ref="J16:K16"/>
    <mergeCell ref="A45:D45"/>
    <mergeCell ref="B46:D46"/>
    <mergeCell ref="B47:D47"/>
    <mergeCell ref="A44:D44"/>
    <mergeCell ref="B57:B64"/>
    <mergeCell ref="B48:D48"/>
    <mergeCell ref="C57:D57"/>
    <mergeCell ref="B18:D18"/>
    <mergeCell ref="A16:D16"/>
    <mergeCell ref="B19:D19"/>
    <mergeCell ref="L83:M83"/>
    <mergeCell ref="A85:E85"/>
    <mergeCell ref="B66:D66"/>
    <mergeCell ref="C60:C64"/>
    <mergeCell ref="A46:A47"/>
    <mergeCell ref="A48:A54"/>
    <mergeCell ref="B49:D49"/>
    <mergeCell ref="C102:C106"/>
    <mergeCell ref="B110:D110"/>
    <mergeCell ref="B108:D108"/>
    <mergeCell ref="C101:D101"/>
    <mergeCell ref="A55:D55"/>
    <mergeCell ref="C59:D59"/>
    <mergeCell ref="B74:D74"/>
    <mergeCell ref="A79:D79"/>
    <mergeCell ref="A86:D86"/>
    <mergeCell ref="B71:D71"/>
    <mergeCell ref="B88:D88"/>
    <mergeCell ref="A4:B4"/>
    <mergeCell ref="A5:B5"/>
    <mergeCell ref="B53:D53"/>
    <mergeCell ref="B29:D29"/>
    <mergeCell ref="B30:D30"/>
    <mergeCell ref="A27:A37"/>
    <mergeCell ref="B31:D31"/>
    <mergeCell ref="A43:E43"/>
    <mergeCell ref="A41:E42"/>
    <mergeCell ref="A1:O1"/>
    <mergeCell ref="A20:O20"/>
    <mergeCell ref="A15:E15"/>
    <mergeCell ref="A17:A19"/>
    <mergeCell ref="A142:J142"/>
    <mergeCell ref="B89:D89"/>
    <mergeCell ref="B114:D114"/>
    <mergeCell ref="B95:D95"/>
    <mergeCell ref="A26:D26"/>
    <mergeCell ref="B107:D107"/>
    <mergeCell ref="C4:D4"/>
    <mergeCell ref="L225:O225"/>
    <mergeCell ref="F225:I225"/>
    <mergeCell ref="I41:K41"/>
    <mergeCell ref="J42:K42"/>
    <mergeCell ref="B112:D112"/>
    <mergeCell ref="B27:D27"/>
    <mergeCell ref="B28:D28"/>
    <mergeCell ref="A87:D87"/>
    <mergeCell ref="A88:A89"/>
    <mergeCell ref="B98:D98"/>
    <mergeCell ref="B32:D32"/>
    <mergeCell ref="L11:M12"/>
    <mergeCell ref="N11:O12"/>
    <mergeCell ref="L13:O13"/>
    <mergeCell ref="J43:K43"/>
    <mergeCell ref="J44:K44"/>
    <mergeCell ref="B17:D17"/>
    <mergeCell ref="B33:D33"/>
    <mergeCell ref="B34:D34"/>
    <mergeCell ref="B99:B106"/>
    <mergeCell ref="C99:D99"/>
    <mergeCell ref="A120:D120"/>
    <mergeCell ref="A121:D121"/>
    <mergeCell ref="A22:D22"/>
    <mergeCell ref="A23:D23"/>
    <mergeCell ref="A25:D25"/>
    <mergeCell ref="B109:D109"/>
    <mergeCell ref="A90:A96"/>
    <mergeCell ref="B94:D94"/>
    <mergeCell ref="A224:E224"/>
    <mergeCell ref="B115:D115"/>
    <mergeCell ref="A188:E188"/>
    <mergeCell ref="J190:K190"/>
    <mergeCell ref="A154:A163"/>
    <mergeCell ref="F224:I224"/>
    <mergeCell ref="A98:A119"/>
    <mergeCell ref="B116:D116"/>
    <mergeCell ref="B117:D117"/>
    <mergeCell ref="A141:J141"/>
    <mergeCell ref="G96:H96"/>
    <mergeCell ref="G97:H97"/>
    <mergeCell ref="G98:H98"/>
    <mergeCell ref="G99:H99"/>
    <mergeCell ref="A225:D225"/>
    <mergeCell ref="B96:D96"/>
    <mergeCell ref="G186:J186"/>
    <mergeCell ref="A122:D122"/>
    <mergeCell ref="B118:D118"/>
    <mergeCell ref="A143:J143"/>
    <mergeCell ref="G43:H43"/>
    <mergeCell ref="G44:H44"/>
    <mergeCell ref="B92:D92"/>
    <mergeCell ref="B93:D93"/>
    <mergeCell ref="C100:D100"/>
    <mergeCell ref="B119:D119"/>
    <mergeCell ref="B113:D113"/>
    <mergeCell ref="B90:D90"/>
    <mergeCell ref="B91:D91"/>
    <mergeCell ref="A97:D97"/>
    <mergeCell ref="A144:J144"/>
    <mergeCell ref="G189:H189"/>
    <mergeCell ref="G190:H190"/>
    <mergeCell ref="J188:K188"/>
    <mergeCell ref="J189:K189"/>
    <mergeCell ref="B147:J147"/>
    <mergeCell ref="B148:J148"/>
    <mergeCell ref="B149:J149"/>
    <mergeCell ref="B150:J150"/>
    <mergeCell ref="B161:J161"/>
    <mergeCell ref="N168:O168"/>
    <mergeCell ref="A195:D195"/>
    <mergeCell ref="A190:A194"/>
    <mergeCell ref="B192:B194"/>
    <mergeCell ref="C192:D192"/>
    <mergeCell ref="C193:D193"/>
    <mergeCell ref="L168:M168"/>
    <mergeCell ref="G192:H192"/>
    <mergeCell ref="G193:H193"/>
    <mergeCell ref="G194:H194"/>
    <mergeCell ref="B191:D191"/>
    <mergeCell ref="J196:K196"/>
    <mergeCell ref="G19:H19"/>
    <mergeCell ref="G195:H195"/>
    <mergeCell ref="G196:H196"/>
    <mergeCell ref="J192:K192"/>
    <mergeCell ref="J193:K193"/>
    <mergeCell ref="B36:D36"/>
    <mergeCell ref="C129:G129"/>
    <mergeCell ref="G21:H21"/>
    <mergeCell ref="L185:M185"/>
    <mergeCell ref="L186:L187"/>
    <mergeCell ref="F10:H12"/>
    <mergeCell ref="G14:H14"/>
    <mergeCell ref="G16:H16"/>
    <mergeCell ref="G15:H15"/>
    <mergeCell ref="G17:H17"/>
    <mergeCell ref="G18:H18"/>
    <mergeCell ref="L134:M134"/>
    <mergeCell ref="C134:G134"/>
    <mergeCell ref="L129:M129"/>
    <mergeCell ref="C133:G133"/>
    <mergeCell ref="I133:K133"/>
    <mergeCell ref="I134:K134"/>
    <mergeCell ref="L133:M133"/>
    <mergeCell ref="L132:M132"/>
    <mergeCell ref="C130:G130"/>
    <mergeCell ref="I131:K131"/>
    <mergeCell ref="I132:K132"/>
    <mergeCell ref="G22:H22"/>
    <mergeCell ref="G23:H23"/>
    <mergeCell ref="G25:H25"/>
    <mergeCell ref="G26:H26"/>
    <mergeCell ref="G219:H219"/>
    <mergeCell ref="A128:H128"/>
    <mergeCell ref="C132:G132"/>
    <mergeCell ref="A189:D189"/>
    <mergeCell ref="A183:M183"/>
    <mergeCell ref="G28:H28"/>
    <mergeCell ref="G27:H27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41:H42"/>
    <mergeCell ref="A39:O39"/>
    <mergeCell ref="B35:D35"/>
    <mergeCell ref="B37:D37"/>
    <mergeCell ref="F41:F42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9:H59"/>
    <mergeCell ref="G61:H61"/>
    <mergeCell ref="G58:H58"/>
    <mergeCell ref="G60:H60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F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21:H121"/>
    <mergeCell ref="G122:H122"/>
    <mergeCell ref="A126:H127"/>
    <mergeCell ref="I127:M127"/>
    <mergeCell ref="G112:H112"/>
    <mergeCell ref="G113:H113"/>
    <mergeCell ref="G114:H114"/>
    <mergeCell ref="G115:H115"/>
    <mergeCell ref="G116:H116"/>
    <mergeCell ref="L126:M126"/>
    <mergeCell ref="G24:H24"/>
    <mergeCell ref="J24:K24"/>
    <mergeCell ref="B24:D24"/>
    <mergeCell ref="G217:H217"/>
    <mergeCell ref="G218:H218"/>
    <mergeCell ref="G118:H118"/>
    <mergeCell ref="G215:H215"/>
    <mergeCell ref="F214:H214"/>
    <mergeCell ref="F213:K213"/>
    <mergeCell ref="G119:H119"/>
    <mergeCell ref="G216:H216"/>
    <mergeCell ref="L128:M128"/>
    <mergeCell ref="J217:K217"/>
    <mergeCell ref="J218:K218"/>
    <mergeCell ref="J219:K219"/>
    <mergeCell ref="A145:J145"/>
    <mergeCell ref="L130:M130"/>
    <mergeCell ref="C131:G131"/>
    <mergeCell ref="L131:M131"/>
    <mergeCell ref="A129:B134"/>
  </mergeCells>
  <printOptions horizontalCentered="1" verticalCentered="1"/>
  <pageMargins left="0.5118110236220472" right="0.2755905511811024" top="0.3937007874015748" bottom="0.3937007874015748" header="0.5118110236220472" footer="0.5118110236220472"/>
  <pageSetup horizontalDpi="600" verticalDpi="600" orientation="portrait" paperSize="9" scale="83" r:id="rId1"/>
  <rowBreaks count="6" manualBreakCount="6">
    <brk id="37" max="255" man="1"/>
    <brk id="79" max="255" man="1"/>
    <brk id="123" max="13" man="1"/>
    <brk id="163" max="255" man="1"/>
    <brk id="209" max="255" man="1"/>
    <brk id="226" max="255" man="1"/>
  </rowBreaks>
  <ignoredErrors>
    <ignoredError sqref="E21:E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3" width="9.140625" style="29" customWidth="1"/>
    <col min="4" max="4" width="9.140625" style="33" customWidth="1"/>
    <col min="5" max="8" width="9.140625" style="29" customWidth="1"/>
    <col min="9" max="9" width="9.140625" style="34" customWidth="1"/>
    <col min="10" max="16384" width="9.140625" style="29" customWidth="1"/>
  </cols>
  <sheetData>
    <row r="2" spans="2:9" s="35" customFormat="1" ht="15">
      <c r="B2" s="35" t="s">
        <v>107</v>
      </c>
      <c r="D2" s="36"/>
      <c r="I2" s="37"/>
    </row>
    <row r="4" spans="2:9" ht="12.75">
      <c r="B4" s="29" t="s">
        <v>90</v>
      </c>
      <c r="C4" s="30">
        <f>SUM('MPiPS-01'!F16)</f>
        <v>468</v>
      </c>
      <c r="D4" s="31" t="s">
        <v>88</v>
      </c>
      <c r="E4" s="29" t="s">
        <v>192</v>
      </c>
      <c r="F4" s="30">
        <f>SUM('MPiPS-01'!F45)</f>
        <v>468</v>
      </c>
      <c r="H4" s="32">
        <f aca="true" t="shared" si="0" ref="H4:H15">SUM(C4-F4)</f>
        <v>0</v>
      </c>
      <c r="I4" s="105" t="str">
        <f aca="true" t="shared" si="1" ref="I4:I15">IF(H4&lt;&gt;0,"BŁĄD"," ")</f>
        <v> </v>
      </c>
    </row>
    <row r="5" spans="2:9" ht="12.75">
      <c r="B5" s="29" t="s">
        <v>91</v>
      </c>
      <c r="C5" s="30">
        <f>SUM('MPiPS-01'!G16)</f>
        <v>220</v>
      </c>
      <c r="D5" s="31" t="s">
        <v>88</v>
      </c>
      <c r="E5" s="29" t="s">
        <v>193</v>
      </c>
      <c r="F5" s="30">
        <f>SUM('MPiPS-01'!G45)</f>
        <v>220</v>
      </c>
      <c r="H5" s="32">
        <f t="shared" si="0"/>
        <v>0</v>
      </c>
      <c r="I5" s="105" t="str">
        <f t="shared" si="1"/>
        <v> </v>
      </c>
    </row>
    <row r="6" spans="2:9" ht="12.75">
      <c r="B6" s="29" t="s">
        <v>92</v>
      </c>
      <c r="C6" s="30">
        <f>SUM('MPiPS-01'!F21)</f>
        <v>336</v>
      </c>
      <c r="D6" s="31" t="s">
        <v>88</v>
      </c>
      <c r="E6" s="29" t="s">
        <v>194</v>
      </c>
      <c r="F6" s="30">
        <f>SUM('MPiPS-01'!I45)</f>
        <v>336</v>
      </c>
      <c r="H6" s="32">
        <f t="shared" si="0"/>
        <v>0</v>
      </c>
      <c r="I6" s="105" t="str">
        <f t="shared" si="1"/>
        <v> </v>
      </c>
    </row>
    <row r="7" spans="2:9" ht="12.75">
      <c r="B7" s="29" t="s">
        <v>93</v>
      </c>
      <c r="C7" s="30">
        <f>SUM('MPiPS-01'!G21)</f>
        <v>154</v>
      </c>
      <c r="D7" s="31" t="s">
        <v>88</v>
      </c>
      <c r="E7" s="29" t="s">
        <v>195</v>
      </c>
      <c r="F7" s="30">
        <f>SUM('MPiPS-01'!J45)</f>
        <v>154</v>
      </c>
      <c r="H7" s="32">
        <f t="shared" si="0"/>
        <v>0</v>
      </c>
      <c r="I7" s="105" t="str">
        <f t="shared" si="1"/>
        <v> </v>
      </c>
    </row>
    <row r="8" spans="2:9" ht="12.75">
      <c r="B8" s="29" t="s">
        <v>94</v>
      </c>
      <c r="C8" s="30">
        <f>SUM('MPiPS-01'!I16)</f>
        <v>111</v>
      </c>
      <c r="D8" s="31" t="s">
        <v>88</v>
      </c>
      <c r="E8" s="29" t="s">
        <v>196</v>
      </c>
      <c r="F8" s="30">
        <f>SUM('MPiPS-01'!F56)</f>
        <v>111</v>
      </c>
      <c r="H8" s="32">
        <f t="shared" si="0"/>
        <v>0</v>
      </c>
      <c r="I8" s="105" t="str">
        <f t="shared" si="1"/>
        <v> </v>
      </c>
    </row>
    <row r="9" spans="2:9" ht="12.75">
      <c r="B9" s="29" t="s">
        <v>95</v>
      </c>
      <c r="C9" s="30">
        <f>SUM('MPiPS-01'!J16)</f>
        <v>65</v>
      </c>
      <c r="D9" s="31" t="s">
        <v>88</v>
      </c>
      <c r="E9" s="29" t="s">
        <v>197</v>
      </c>
      <c r="F9" s="30">
        <f>SUM('MPiPS-01'!G56)</f>
        <v>65</v>
      </c>
      <c r="H9" s="32">
        <f t="shared" si="0"/>
        <v>0</v>
      </c>
      <c r="I9" s="105" t="str">
        <f t="shared" si="1"/>
        <v> </v>
      </c>
    </row>
    <row r="10" spans="2:9" ht="12.75">
      <c r="B10" s="29" t="s">
        <v>96</v>
      </c>
      <c r="C10" s="30">
        <f>SUM('MPiPS-01'!I21)</f>
        <v>76</v>
      </c>
      <c r="D10" s="31" t="s">
        <v>88</v>
      </c>
      <c r="E10" s="29" t="s">
        <v>198</v>
      </c>
      <c r="F10" s="30">
        <f>SUM('MPiPS-01'!I56)</f>
        <v>76</v>
      </c>
      <c r="H10" s="32">
        <f t="shared" si="0"/>
        <v>0</v>
      </c>
      <c r="I10" s="105" t="str">
        <f t="shared" si="1"/>
        <v> </v>
      </c>
    </row>
    <row r="11" spans="2:9" ht="12.75">
      <c r="B11" s="29" t="s">
        <v>97</v>
      </c>
      <c r="C11" s="30">
        <f>SUM('MPiPS-01'!J21)</f>
        <v>44</v>
      </c>
      <c r="D11" s="31" t="s">
        <v>88</v>
      </c>
      <c r="E11" s="29" t="s">
        <v>199</v>
      </c>
      <c r="F11" s="30">
        <f>SUM('MPiPS-01'!J56)</f>
        <v>44</v>
      </c>
      <c r="H11" s="32">
        <f t="shared" si="0"/>
        <v>0</v>
      </c>
      <c r="I11" s="105" t="str">
        <f t="shared" si="1"/>
        <v> </v>
      </c>
    </row>
    <row r="12" spans="2:9" ht="12.75">
      <c r="B12" s="29" t="s">
        <v>87</v>
      </c>
      <c r="C12" s="30">
        <f>SUM('MPiPS-01'!L16)</f>
        <v>5787</v>
      </c>
      <c r="D12" s="31" t="s">
        <v>88</v>
      </c>
      <c r="E12" s="29" t="s">
        <v>119</v>
      </c>
      <c r="F12" s="30">
        <f>SUM('MPiPS-01'!F78)</f>
        <v>5787</v>
      </c>
      <c r="H12" s="32">
        <f t="shared" si="0"/>
        <v>0</v>
      </c>
      <c r="I12" s="105" t="str">
        <f t="shared" si="1"/>
        <v> </v>
      </c>
    </row>
    <row r="13" spans="2:9" ht="12.75">
      <c r="B13" s="29" t="s">
        <v>89</v>
      </c>
      <c r="C13" s="30">
        <f>SUM('MPiPS-01'!M16)</f>
        <v>2789</v>
      </c>
      <c r="D13" s="31" t="s">
        <v>88</v>
      </c>
      <c r="E13" s="29" t="s">
        <v>120</v>
      </c>
      <c r="F13" s="30">
        <f>SUM('MPiPS-01'!G78)</f>
        <v>2789</v>
      </c>
      <c r="H13" s="32">
        <f t="shared" si="0"/>
        <v>0</v>
      </c>
      <c r="I13" s="105" t="str">
        <f t="shared" si="1"/>
        <v> </v>
      </c>
    </row>
    <row r="14" spans="2:9" ht="12.75">
      <c r="B14" s="29" t="s">
        <v>112</v>
      </c>
      <c r="C14" s="30">
        <f>SUM('MPiPS-01'!L21)</f>
        <v>4371</v>
      </c>
      <c r="D14" s="31" t="s">
        <v>88</v>
      </c>
      <c r="E14" s="29" t="s">
        <v>121</v>
      </c>
      <c r="F14" s="30">
        <f>SUM('MPiPS-01'!I78)</f>
        <v>4371</v>
      </c>
      <c r="H14" s="32">
        <f t="shared" si="0"/>
        <v>0</v>
      </c>
      <c r="I14" s="105" t="str">
        <f t="shared" si="1"/>
        <v> </v>
      </c>
    </row>
    <row r="15" spans="2:9" ht="12.75">
      <c r="B15" s="29" t="s">
        <v>113</v>
      </c>
      <c r="C15" s="30">
        <f>SUM('MPiPS-01'!M21)</f>
        <v>2110</v>
      </c>
      <c r="D15" s="31" t="s">
        <v>88</v>
      </c>
      <c r="E15" s="29" t="s">
        <v>122</v>
      </c>
      <c r="F15" s="30">
        <f>SUM('MPiPS-01'!J78)</f>
        <v>2110</v>
      </c>
      <c r="H15" s="32">
        <f t="shared" si="0"/>
        <v>0</v>
      </c>
      <c r="I15" s="105" t="str">
        <f t="shared" si="1"/>
        <v> </v>
      </c>
    </row>
    <row r="17" spans="2:9" ht="12.75">
      <c r="B17" s="29" t="s">
        <v>202</v>
      </c>
      <c r="C17" s="30">
        <f>SUM('MPiPS-01'!F27)</f>
        <v>111</v>
      </c>
      <c r="D17" s="31" t="s">
        <v>88</v>
      </c>
      <c r="E17" s="29" t="s">
        <v>200</v>
      </c>
      <c r="F17" s="30">
        <f>SUM('MPiPS-01'!F87)</f>
        <v>111</v>
      </c>
      <c r="H17" s="32">
        <f aca="true" t="shared" si="2" ref="H17:H37">SUM(C17-F17)</f>
        <v>0</v>
      </c>
      <c r="I17" s="105" t="str">
        <f aca="true" t="shared" si="3" ref="I17:I37">IF(H17&lt;&gt;0,"BŁĄD"," ")</f>
        <v> </v>
      </c>
    </row>
    <row r="18" spans="2:9" ht="12.75">
      <c r="B18" s="29" t="s">
        <v>203</v>
      </c>
      <c r="C18" s="30">
        <f>SUM('MPiPS-01'!G27)</f>
        <v>58</v>
      </c>
      <c r="D18" s="31" t="s">
        <v>88</v>
      </c>
      <c r="E18" s="29" t="s">
        <v>201</v>
      </c>
      <c r="F18" s="30">
        <f>SUM('MPiPS-01'!G87)</f>
        <v>58</v>
      </c>
      <c r="H18" s="32">
        <f t="shared" si="2"/>
        <v>0</v>
      </c>
      <c r="I18" s="105" t="str">
        <f t="shared" si="3"/>
        <v> </v>
      </c>
    </row>
    <row r="19" spans="2:9" ht="12.75">
      <c r="B19" s="29" t="s">
        <v>204</v>
      </c>
      <c r="C19" s="30">
        <f>SUM('MPiPS-01'!I27)</f>
        <v>23</v>
      </c>
      <c r="D19" s="31" t="s">
        <v>88</v>
      </c>
      <c r="E19" s="29" t="s">
        <v>206</v>
      </c>
      <c r="F19" s="30">
        <f>SUM('MPiPS-01'!F98)</f>
        <v>23</v>
      </c>
      <c r="H19" s="32">
        <f t="shared" si="2"/>
        <v>0</v>
      </c>
      <c r="I19" s="105" t="str">
        <f t="shared" si="3"/>
        <v> </v>
      </c>
    </row>
    <row r="20" spans="2:9" ht="12.75">
      <c r="B20" s="29" t="s">
        <v>205</v>
      </c>
      <c r="C20" s="30">
        <f>SUM('MPiPS-01'!J27)</f>
        <v>14</v>
      </c>
      <c r="D20" s="31" t="s">
        <v>88</v>
      </c>
      <c r="E20" s="29" t="s">
        <v>207</v>
      </c>
      <c r="F20" s="30">
        <f>SUM('MPiPS-01'!G98)</f>
        <v>14</v>
      </c>
      <c r="H20" s="32">
        <f t="shared" si="2"/>
        <v>0</v>
      </c>
      <c r="I20" s="105" t="str">
        <f t="shared" si="3"/>
        <v> </v>
      </c>
    </row>
    <row r="21" spans="2:9" ht="12.75">
      <c r="B21" s="29" t="s">
        <v>208</v>
      </c>
      <c r="C21" s="30">
        <f>SUM('MPiPS-01'!L27)</f>
        <v>1076</v>
      </c>
      <c r="D21" s="31" t="s">
        <v>88</v>
      </c>
      <c r="E21" s="29" t="s">
        <v>210</v>
      </c>
      <c r="F21" s="30">
        <f>SUM('MPiPS-01'!F121)</f>
        <v>1076</v>
      </c>
      <c r="H21" s="32">
        <f t="shared" si="2"/>
        <v>0</v>
      </c>
      <c r="I21" s="105" t="str">
        <f t="shared" si="3"/>
        <v> </v>
      </c>
    </row>
    <row r="22" spans="2:9" ht="12.75">
      <c r="B22" s="29" t="s">
        <v>209</v>
      </c>
      <c r="C22" s="30">
        <f>SUM('MPiPS-01'!M27)</f>
        <v>480</v>
      </c>
      <c r="D22" s="31" t="s">
        <v>88</v>
      </c>
      <c r="E22" s="29" t="s">
        <v>211</v>
      </c>
      <c r="F22" s="30">
        <f>SUM('MPiPS-01'!G121)</f>
        <v>480</v>
      </c>
      <c r="H22" s="32">
        <f t="shared" si="2"/>
        <v>0</v>
      </c>
      <c r="I22" s="105" t="str">
        <f t="shared" si="3"/>
        <v> </v>
      </c>
    </row>
    <row r="23" spans="2:9" ht="12.75">
      <c r="B23" s="29" t="s">
        <v>212</v>
      </c>
      <c r="C23" s="30">
        <f>SUM('MPiPS-01'!F30)</f>
        <v>78</v>
      </c>
      <c r="D23" s="31" t="s">
        <v>88</v>
      </c>
      <c r="E23" s="29" t="s">
        <v>218</v>
      </c>
      <c r="F23" s="30">
        <f>SUM('MPiPS-01'!I87)</f>
        <v>78</v>
      </c>
      <c r="H23" s="32">
        <f t="shared" si="2"/>
        <v>0</v>
      </c>
      <c r="I23" s="105" t="str">
        <f t="shared" si="3"/>
        <v> </v>
      </c>
    </row>
    <row r="24" spans="2:9" ht="12.75">
      <c r="B24" s="29" t="s">
        <v>213</v>
      </c>
      <c r="C24" s="30">
        <f>SUM('MPiPS-01'!G30)</f>
        <v>27</v>
      </c>
      <c r="D24" s="31" t="s">
        <v>88</v>
      </c>
      <c r="E24" s="29" t="s">
        <v>219</v>
      </c>
      <c r="F24" s="30">
        <f>SUM('MPiPS-01'!J87)</f>
        <v>27</v>
      </c>
      <c r="H24" s="32">
        <f t="shared" si="2"/>
        <v>0</v>
      </c>
      <c r="I24" s="105" t="str">
        <f t="shared" si="3"/>
        <v> </v>
      </c>
    </row>
    <row r="25" spans="2:9" ht="12.75">
      <c r="B25" s="29" t="s">
        <v>214</v>
      </c>
      <c r="C25" s="30">
        <f>SUM('MPiPS-01'!I30)</f>
        <v>12</v>
      </c>
      <c r="D25" s="31" t="s">
        <v>88</v>
      </c>
      <c r="E25" s="29" t="s">
        <v>220</v>
      </c>
      <c r="F25" s="30">
        <f>SUM('MPiPS-01'!I98)</f>
        <v>12</v>
      </c>
      <c r="H25" s="32">
        <f t="shared" si="2"/>
        <v>0</v>
      </c>
      <c r="I25" s="105" t="str">
        <f t="shared" si="3"/>
        <v> </v>
      </c>
    </row>
    <row r="26" spans="2:9" ht="12.75">
      <c r="B26" s="29" t="s">
        <v>215</v>
      </c>
      <c r="C26" s="30">
        <f>SUM('MPiPS-01'!J30)</f>
        <v>4</v>
      </c>
      <c r="D26" s="31" t="s">
        <v>88</v>
      </c>
      <c r="E26" s="29" t="s">
        <v>221</v>
      </c>
      <c r="F26" s="30">
        <f>SUM('MPiPS-01'!J98)</f>
        <v>4</v>
      </c>
      <c r="H26" s="32">
        <f t="shared" si="2"/>
        <v>0</v>
      </c>
      <c r="I26" s="105" t="str">
        <f t="shared" si="3"/>
        <v> </v>
      </c>
    </row>
    <row r="27" spans="2:9" ht="12.75">
      <c r="B27" s="29" t="s">
        <v>216</v>
      </c>
      <c r="C27" s="30">
        <f>SUM('MPiPS-01'!L30)</f>
        <v>1227</v>
      </c>
      <c r="D27" s="31" t="s">
        <v>88</v>
      </c>
      <c r="E27" s="29" t="s">
        <v>222</v>
      </c>
      <c r="F27" s="30">
        <f>SUM('MPiPS-01'!I121)</f>
        <v>1227</v>
      </c>
      <c r="H27" s="32">
        <f t="shared" si="2"/>
        <v>0</v>
      </c>
      <c r="I27" s="105" t="str">
        <f t="shared" si="3"/>
        <v> </v>
      </c>
    </row>
    <row r="28" spans="2:9" ht="12.75">
      <c r="B28" s="29" t="s">
        <v>217</v>
      </c>
      <c r="C28" s="30">
        <f>SUM('MPiPS-01'!M30)</f>
        <v>465</v>
      </c>
      <c r="D28" s="31" t="s">
        <v>88</v>
      </c>
      <c r="E28" s="29" t="s">
        <v>223</v>
      </c>
      <c r="F28" s="30">
        <f>SUM('MPiPS-01'!J121)</f>
        <v>465</v>
      </c>
      <c r="H28" s="32">
        <f t="shared" si="2"/>
        <v>0</v>
      </c>
      <c r="I28" s="105" t="str">
        <f t="shared" si="3"/>
        <v> </v>
      </c>
    </row>
    <row r="29" spans="2:9" ht="12.75">
      <c r="B29" s="29" t="s">
        <v>224</v>
      </c>
      <c r="C29" s="30">
        <f>SUM('MPiPS-01'!F28)</f>
        <v>298</v>
      </c>
      <c r="D29" s="31" t="s">
        <v>88</v>
      </c>
      <c r="E29" s="29" t="s">
        <v>230</v>
      </c>
      <c r="F29" s="30">
        <f>SUM('MPiPS-01'!L87)</f>
        <v>298</v>
      </c>
      <c r="H29" s="32">
        <f t="shared" si="2"/>
        <v>0</v>
      </c>
      <c r="I29" s="105" t="str">
        <f t="shared" si="3"/>
        <v> </v>
      </c>
    </row>
    <row r="30" spans="2:9" ht="12.75">
      <c r="B30" s="29" t="s">
        <v>225</v>
      </c>
      <c r="C30" s="30">
        <f>SUM('MPiPS-01'!G28)</f>
        <v>153</v>
      </c>
      <c r="D30" s="31" t="s">
        <v>88</v>
      </c>
      <c r="E30" s="29" t="s">
        <v>231</v>
      </c>
      <c r="F30" s="30">
        <f>SUM('MPiPS-01'!M87)</f>
        <v>153</v>
      </c>
      <c r="H30" s="32">
        <f t="shared" si="2"/>
        <v>0</v>
      </c>
      <c r="I30" s="105" t="str">
        <f t="shared" si="3"/>
        <v> </v>
      </c>
    </row>
    <row r="31" spans="2:9" ht="12.75">
      <c r="B31" s="29" t="s">
        <v>226</v>
      </c>
      <c r="C31" s="30">
        <f>SUM('MPiPS-01'!I28)</f>
        <v>69</v>
      </c>
      <c r="D31" s="31" t="s">
        <v>88</v>
      </c>
      <c r="E31" s="29" t="s">
        <v>232</v>
      </c>
      <c r="F31" s="30">
        <f>SUM('MPiPS-01'!L98)</f>
        <v>69</v>
      </c>
      <c r="H31" s="32">
        <f t="shared" si="2"/>
        <v>0</v>
      </c>
      <c r="I31" s="105" t="str">
        <f t="shared" si="3"/>
        <v> </v>
      </c>
    </row>
    <row r="32" spans="2:9" ht="12.75">
      <c r="B32" s="29" t="s">
        <v>227</v>
      </c>
      <c r="C32" s="30">
        <f>SUM('MPiPS-01'!J28)</f>
        <v>41</v>
      </c>
      <c r="D32" s="31" t="s">
        <v>88</v>
      </c>
      <c r="E32" s="29" t="s">
        <v>233</v>
      </c>
      <c r="F32" s="30">
        <f>SUM('MPiPS-01'!M98)</f>
        <v>41</v>
      </c>
      <c r="H32" s="32">
        <f t="shared" si="2"/>
        <v>0</v>
      </c>
      <c r="I32" s="105" t="str">
        <f t="shared" si="3"/>
        <v> </v>
      </c>
    </row>
    <row r="33" spans="2:9" ht="12.75">
      <c r="B33" s="29" t="s">
        <v>228</v>
      </c>
      <c r="C33" s="30">
        <f>SUM('MPiPS-01'!L28)</f>
        <v>3822</v>
      </c>
      <c r="D33" s="31" t="s">
        <v>88</v>
      </c>
      <c r="E33" s="29" t="s">
        <v>234</v>
      </c>
      <c r="F33" s="30">
        <f>SUM('MPiPS-01'!L121)</f>
        <v>3822</v>
      </c>
      <c r="H33" s="32">
        <f t="shared" si="2"/>
        <v>0</v>
      </c>
      <c r="I33" s="105" t="str">
        <f t="shared" si="3"/>
        <v> </v>
      </c>
    </row>
    <row r="34" spans="2:9" ht="12.75">
      <c r="B34" s="29" t="s">
        <v>229</v>
      </c>
      <c r="C34" s="30">
        <f>SUM('MPiPS-01'!M28)</f>
        <v>2005</v>
      </c>
      <c r="D34" s="31" t="s">
        <v>88</v>
      </c>
      <c r="E34" s="29" t="s">
        <v>235</v>
      </c>
      <c r="F34" s="30">
        <f>SUM('MPiPS-01'!M121)</f>
        <v>2005</v>
      </c>
      <c r="H34" s="32">
        <f t="shared" si="2"/>
        <v>0</v>
      </c>
      <c r="I34" s="105" t="str">
        <f t="shared" si="3"/>
        <v> </v>
      </c>
    </row>
    <row r="36" spans="2:9" s="122" customFormat="1" ht="12.75">
      <c r="B36" s="122" t="s">
        <v>255</v>
      </c>
      <c r="C36" s="123">
        <f>SUM('MPiPS-01'!L153)</f>
        <v>57</v>
      </c>
      <c r="D36" s="124"/>
      <c r="E36" s="122" t="s">
        <v>257</v>
      </c>
      <c r="F36" s="125" t="e">
        <f>SUM('[1]M1'!$G$112)</f>
        <v>#REF!</v>
      </c>
      <c r="H36" s="32" t="e">
        <f t="shared" si="2"/>
        <v>#REF!</v>
      </c>
      <c r="I36" s="105" t="e">
        <f t="shared" si="3"/>
        <v>#REF!</v>
      </c>
    </row>
    <row r="37" spans="2:9" s="122" customFormat="1" ht="12.75">
      <c r="B37" s="122" t="s">
        <v>256</v>
      </c>
      <c r="C37" s="123">
        <f>SUM('MPiPS-01'!M153)</f>
        <v>29</v>
      </c>
      <c r="D37" s="124"/>
      <c r="E37" s="122" t="s">
        <v>257</v>
      </c>
      <c r="F37" s="125" t="e">
        <f>SUM('[1]M1'!$H$112)</f>
        <v>#REF!</v>
      </c>
      <c r="H37" s="32" t="e">
        <f t="shared" si="2"/>
        <v>#REF!</v>
      </c>
      <c r="I37" s="105" t="e">
        <f t="shared" si="3"/>
        <v>#REF!</v>
      </c>
    </row>
    <row r="38" spans="3:9" s="84" customFormat="1" ht="12.75">
      <c r="C38" s="85"/>
      <c r="D38" s="86"/>
      <c r="H38" s="85"/>
      <c r="I38" s="87"/>
    </row>
    <row r="39" spans="2:9" s="84" customFormat="1" ht="12.75">
      <c r="B39" s="84" t="s">
        <v>236</v>
      </c>
      <c r="C39" s="85">
        <f>SUM('MPiPS-01'!F77)</f>
        <v>33</v>
      </c>
      <c r="D39" s="86" t="s">
        <v>108</v>
      </c>
      <c r="E39" s="84" t="s">
        <v>237</v>
      </c>
      <c r="F39" s="85">
        <f>SUM('MPiPS-01'!F119)</f>
        <v>4</v>
      </c>
      <c r="H39" s="85"/>
      <c r="I39" s="105" t="str">
        <f aca="true" t="shared" si="4" ref="I39:I44">IF(C39&lt;F39,"BŁĄD"," ")</f>
        <v> </v>
      </c>
    </row>
    <row r="40" spans="2:9" s="84" customFormat="1" ht="12.75">
      <c r="B40" s="84" t="s">
        <v>238</v>
      </c>
      <c r="C40" s="85">
        <f>SUM('MPiPS-01'!G77)</f>
        <v>20</v>
      </c>
      <c r="D40" s="86" t="s">
        <v>108</v>
      </c>
      <c r="E40" s="84" t="s">
        <v>239</v>
      </c>
      <c r="F40" s="85">
        <f>SUM('MPiPS-01'!G119)</f>
        <v>2</v>
      </c>
      <c r="H40" s="85"/>
      <c r="I40" s="105" t="str">
        <f t="shared" si="4"/>
        <v> </v>
      </c>
    </row>
    <row r="41" spans="2:9" s="84" customFormat="1" ht="12.75">
      <c r="B41" s="84" t="s">
        <v>236</v>
      </c>
      <c r="C41" s="85">
        <f>SUM('MPiPS-01'!F77)</f>
        <v>33</v>
      </c>
      <c r="D41" s="86" t="s">
        <v>108</v>
      </c>
      <c r="E41" s="84" t="s">
        <v>240</v>
      </c>
      <c r="F41" s="85">
        <f>SUM('MPiPS-01'!I119)</f>
        <v>5</v>
      </c>
      <c r="H41" s="85"/>
      <c r="I41" s="105" t="str">
        <f t="shared" si="4"/>
        <v> </v>
      </c>
    </row>
    <row r="42" spans="2:9" ht="12.75">
      <c r="B42" s="84" t="s">
        <v>238</v>
      </c>
      <c r="C42" s="85">
        <f>SUM('MPiPS-01'!G77)</f>
        <v>20</v>
      </c>
      <c r="D42" s="86" t="s">
        <v>108</v>
      </c>
      <c r="E42" s="84" t="s">
        <v>241</v>
      </c>
      <c r="F42" s="30">
        <f>SUM('MPiPS-01'!J119)</f>
        <v>2</v>
      </c>
      <c r="I42" s="105" t="str">
        <f t="shared" si="4"/>
        <v> </v>
      </c>
    </row>
    <row r="43" spans="2:9" ht="12.75">
      <c r="B43" s="84" t="s">
        <v>236</v>
      </c>
      <c r="C43" s="85">
        <f>SUM('MPiPS-01'!F77)</f>
        <v>33</v>
      </c>
      <c r="D43" s="86" t="s">
        <v>108</v>
      </c>
      <c r="E43" s="84" t="s">
        <v>242</v>
      </c>
      <c r="F43" s="30">
        <f>SUM('MPiPS-01'!L119)</f>
        <v>30</v>
      </c>
      <c r="I43" s="105" t="str">
        <f t="shared" si="4"/>
        <v> </v>
      </c>
    </row>
    <row r="44" spans="2:9" ht="12.75">
      <c r="B44" s="84" t="s">
        <v>238</v>
      </c>
      <c r="C44" s="85">
        <f>SUM('MPiPS-01'!G77)</f>
        <v>20</v>
      </c>
      <c r="D44" s="86" t="s">
        <v>108</v>
      </c>
      <c r="E44" s="84" t="s">
        <v>243</v>
      </c>
      <c r="F44" s="30">
        <f>SUM('MPiPS-01'!M119)</f>
        <v>19</v>
      </c>
      <c r="I44" s="105" t="str">
        <f t="shared" si="4"/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</cols>
  <sheetData>
    <row r="1" ht="12.75">
      <c r="A1" s="100" t="s">
        <v>291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Lipsko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 rynku pracy</dc:title>
  <dc:subject/>
  <dc:creator>PUP Przysucha</dc:creator>
  <cp:keywords/>
  <dc:description/>
  <cp:lastModifiedBy>admin</cp:lastModifiedBy>
  <cp:lastPrinted>2012-10-04T10:50:16Z</cp:lastPrinted>
  <dcterms:created xsi:type="dcterms:W3CDTF">2004-12-14T12:40:47Z</dcterms:created>
  <dcterms:modified xsi:type="dcterms:W3CDTF">2012-12-06T08:05:33Z</dcterms:modified>
  <cp:category/>
  <cp:version/>
  <cp:contentType/>
  <cp:contentStatus/>
</cp:coreProperties>
</file>